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5" activeTab="4"/>
  </bookViews>
  <sheets>
    <sheet name="2007-2008" sheetId="1" r:id="rId1"/>
    <sheet name="2008-9" sheetId="2" r:id="rId2"/>
    <sheet name="2009-10" sheetId="3" r:id="rId3"/>
    <sheet name="2010-11" sheetId="4" r:id="rId4"/>
    <sheet name="2011-12" sheetId="5" r:id="rId5"/>
  </sheets>
  <definedNames/>
  <calcPr fullCalcOnLoad="1"/>
</workbook>
</file>

<file path=xl/sharedStrings.xml><?xml version="1.0" encoding="utf-8"?>
<sst xmlns="http://schemas.openxmlformats.org/spreadsheetml/2006/main" count="703" uniqueCount="262">
  <si>
    <t>Albert &amp; Friends Instant Circus</t>
  </si>
  <si>
    <t>The Third International Youth Service</t>
  </si>
  <si>
    <t>London</t>
  </si>
  <si>
    <t>Hammersmith and Fulham</t>
  </si>
  <si>
    <t>Theatre</t>
  </si>
  <si>
    <t>Organisation</t>
  </si>
  <si>
    <t>BandBazi</t>
  </si>
  <si>
    <t>Development Of Bandbazi Youth Circus Theatre</t>
  </si>
  <si>
    <t>South East</t>
  </si>
  <si>
    <t>Brighton and Hove</t>
  </si>
  <si>
    <t>Brighton, Pavilion</t>
  </si>
  <si>
    <t>Bristol City Council</t>
  </si>
  <si>
    <t>Harbour Festival St Theatre &amp; Circus Commissions</t>
  </si>
  <si>
    <t>South West</t>
  </si>
  <si>
    <t>Bristol, City of</t>
  </si>
  <si>
    <t>Bristol West</t>
  </si>
  <si>
    <t>Circus Berzercus</t>
  </si>
  <si>
    <t>Arts in Education Project with Year 2 Pupils</t>
  </si>
  <si>
    <t>Exeter</t>
  </si>
  <si>
    <t>Company FZ</t>
  </si>
  <si>
    <t>Cabaret Besame Mucho</t>
  </si>
  <si>
    <t>Tower Hamlets</t>
  </si>
  <si>
    <t>Poplar and Canning Town</t>
  </si>
  <si>
    <t>Dream State Circus</t>
  </si>
  <si>
    <t>Hip Hat Hooray 2007</t>
  </si>
  <si>
    <t>North East</t>
  </si>
  <si>
    <t>North Tyneside</t>
  </si>
  <si>
    <t>Newcastle upon Tyne East and Wallsend</t>
  </si>
  <si>
    <t>London Artists Projects Ltd</t>
  </si>
  <si>
    <t>Lost in Music</t>
  </si>
  <si>
    <t>Hackney</t>
  </si>
  <si>
    <t>Hackney South and Shoreditch</t>
  </si>
  <si>
    <t>Matt Pang</t>
  </si>
  <si>
    <t>Full Twist</t>
  </si>
  <si>
    <t>Bristol East</t>
  </si>
  <si>
    <t>Individual</t>
  </si>
  <si>
    <t>Nofit State Community Circus Ltd</t>
  </si>
  <si>
    <t>Taboo - National tour</t>
  </si>
  <si>
    <t>Other</t>
  </si>
  <si>
    <t>Cardiff</t>
  </si>
  <si>
    <t>Cardiff Central</t>
  </si>
  <si>
    <t>Ockham's Razor</t>
  </si>
  <si>
    <t>Ockham's Razor National Tour 2008</t>
  </si>
  <si>
    <t>Kensington and Chelsea</t>
  </si>
  <si>
    <t>Regent's Park and North Kensington</t>
  </si>
  <si>
    <t>Penny Mayes</t>
  </si>
  <si>
    <t>Circus Arts in London Venues Research</t>
  </si>
  <si>
    <t>Barnet</t>
  </si>
  <si>
    <t>Chipping Barnet</t>
  </si>
  <si>
    <t>Scarabeus Theatre Ltd</t>
  </si>
  <si>
    <t>The Wheel</t>
  </si>
  <si>
    <t>Islington</t>
  </si>
  <si>
    <t>Islington North</t>
  </si>
  <si>
    <t>Shelly Love</t>
  </si>
  <si>
    <t>Circus on Circus</t>
  </si>
  <si>
    <t xml:space="preserve">Swamp Circus </t>
  </si>
  <si>
    <t>Circo Kernow 2007</t>
  </si>
  <si>
    <t>Carrick</t>
  </si>
  <si>
    <t>Falmouth and Camborne</t>
  </si>
  <si>
    <t>Swamp Circus Trust</t>
  </si>
  <si>
    <t>Miss Sarajevo</t>
  </si>
  <si>
    <t>Yorkshire and The Humber</t>
  </si>
  <si>
    <t>Rotherham</t>
  </si>
  <si>
    <t>The Circus Project</t>
  </si>
  <si>
    <t>Brighton &amp; Hove Youth Circus</t>
  </si>
  <si>
    <t>Hove</t>
  </si>
  <si>
    <t>Turtle Key Arts</t>
  </si>
  <si>
    <t>Technical Audit for Circus Theatre</t>
  </si>
  <si>
    <t>Workers' Educational Association</t>
  </si>
  <si>
    <t>Community Clowning</t>
  </si>
  <si>
    <t>East Midlands</t>
  </si>
  <si>
    <t>Leicester</t>
  </si>
  <si>
    <t>Leicester West</t>
  </si>
  <si>
    <t>Amy Darwin</t>
  </si>
  <si>
    <t>Academy of Circus Arts</t>
  </si>
  <si>
    <t>West Midlands</t>
  </si>
  <si>
    <t>North Warwickshire</t>
  </si>
  <si>
    <t>Circo Kernow 2008</t>
  </si>
  <si>
    <t>Organisational development</t>
  </si>
  <si>
    <t>Rachel Pollard</t>
  </si>
  <si>
    <t>Green Eyed Zero: In the Shadow of Picture Frames</t>
  </si>
  <si>
    <t>Project Development - Two Lovers Together Clinging</t>
  </si>
  <si>
    <t>Love Indeed</t>
  </si>
  <si>
    <t>Playbox Theatre Ltd</t>
  </si>
  <si>
    <t>Circus City</t>
  </si>
  <si>
    <t>Warwick</t>
  </si>
  <si>
    <t>Warwick and Leamington</t>
  </si>
  <si>
    <t>Laugh4Life Ltd</t>
  </si>
  <si>
    <t>Circus Skills Workshop</t>
  </si>
  <si>
    <t>Gedling</t>
  </si>
  <si>
    <t>Cirque Bijou Productions Ltd</t>
  </si>
  <si>
    <t>Tightrope and Project 360</t>
  </si>
  <si>
    <t>Greentop Community Circus Centre</t>
  </si>
  <si>
    <t>Strategic Development of Greentop Circus</t>
  </si>
  <si>
    <t>Sheffield</t>
  </si>
  <si>
    <t>Sheffield, Brightside</t>
  </si>
  <si>
    <t>Gisele Edwards</t>
  </si>
  <si>
    <t>Three Year Business Plan and Development</t>
  </si>
  <si>
    <t>Richmond upon Thames</t>
  </si>
  <si>
    <t>Richmond Park</t>
  </si>
  <si>
    <t>Emma Bloomfield</t>
  </si>
  <si>
    <t>Circus skills course at the Academy of Circus Arts</t>
  </si>
  <si>
    <t>Sunderland</t>
  </si>
  <si>
    <t>Sunderland North</t>
  </si>
  <si>
    <t>Skylight Circus  Arts</t>
  </si>
  <si>
    <t>Skylight Circus School</t>
  </si>
  <si>
    <t>North West</t>
  </si>
  <si>
    <t>Rochdale</t>
  </si>
  <si>
    <t>Combined arts</t>
  </si>
  <si>
    <t>Circus Animateur Training Programme</t>
  </si>
  <si>
    <t>Remarkable Productions</t>
  </si>
  <si>
    <t>Circus &amp; Street Arts Prog' of Paradise Gardens '09</t>
  </si>
  <si>
    <t>Camden</t>
  </si>
  <si>
    <t>Holborn and St. Pancras</t>
  </si>
  <si>
    <t>North East Circus Development Trust</t>
  </si>
  <si>
    <t>Five Rings Circus Festival and Circus Building</t>
  </si>
  <si>
    <t>Newcastle upon Tyne North</t>
  </si>
  <si>
    <t>Newcastle upon Tyne</t>
  </si>
  <si>
    <t>Geneva Foster Gluck</t>
  </si>
  <si>
    <t>Development of The Sugar Beast Circus new show</t>
  </si>
  <si>
    <t>Hackney North and Stoke Newington</t>
  </si>
  <si>
    <t>Individuals</t>
  </si>
  <si>
    <t>Cirque Bijou Productions</t>
  </si>
  <si>
    <t>Step Up 2009</t>
  </si>
  <si>
    <t>Parklife Phase Two</t>
  </si>
  <si>
    <t>New World Circus Ltd</t>
  </si>
  <si>
    <t>Circus Fiesta</t>
  </si>
  <si>
    <t>Leeds East</t>
  </si>
  <si>
    <t>Leeds</t>
  </si>
  <si>
    <t>Acrojou Circus Theatre</t>
  </si>
  <si>
    <t>Dream Song</t>
  </si>
  <si>
    <t>Faversham and Mid Kent</t>
  </si>
  <si>
    <t>Swale</t>
  </si>
  <si>
    <t>The Roundhouse</t>
  </si>
  <si>
    <t>Circus Development Programme II</t>
  </si>
  <si>
    <t>Meline Danielewicz</t>
  </si>
  <si>
    <t>The Maids - a Circus Theatre Application</t>
  </si>
  <si>
    <t>Lewisham East</t>
  </si>
  <si>
    <t>Lewisham</t>
  </si>
  <si>
    <t xml:space="preserve">Gandini Juggling </t>
  </si>
  <si>
    <t>Jugglers' Dream (working title)</t>
  </si>
  <si>
    <t>The Mill - creation, premieres, previews</t>
  </si>
  <si>
    <t>Circus Project (The)</t>
  </si>
  <si>
    <t>Playback - Brighton &amp; Hove Youth Circus</t>
  </si>
  <si>
    <t>So &amp; So Circus Theatre</t>
  </si>
  <si>
    <t>The Hot Dots</t>
  </si>
  <si>
    <t>Let's Circus</t>
  </si>
  <si>
    <t>Circadia</t>
  </si>
  <si>
    <t>Lindsey Butcher</t>
  </si>
  <si>
    <t>Injury prevention and conditioning for aerialists</t>
  </si>
  <si>
    <t>Layla Rosa</t>
  </si>
  <si>
    <t>What If...? &amp; Strings on Strings</t>
  </si>
  <si>
    <t>Bethnal Green and Bow</t>
  </si>
  <si>
    <t>Swamp Circus Trust Limited</t>
  </si>
  <si>
    <t>Nursery crimes</t>
  </si>
  <si>
    <t>Richard Durnford</t>
  </si>
  <si>
    <t>Cafe Sway</t>
  </si>
  <si>
    <t>Bath</t>
  </si>
  <si>
    <t>Bath and North East Somerset</t>
  </si>
  <si>
    <t>We Can Be Heros</t>
  </si>
  <si>
    <t>Crying Out Loud</t>
  </si>
  <si>
    <t>Jeunes Talents Cirque UK</t>
  </si>
  <si>
    <t>Tim Lenkiewicz</t>
  </si>
  <si>
    <t>Diary Of A Madman - research and development</t>
  </si>
  <si>
    <t>Vauxhall</t>
  </si>
  <si>
    <t>Lambeth</t>
  </si>
  <si>
    <t>Step Up 2010</t>
  </si>
  <si>
    <t>Blackpool Circus School</t>
  </si>
  <si>
    <t>The National Youth Circus Event 2010</t>
  </si>
  <si>
    <t>Blackpool South</t>
  </si>
  <si>
    <t>Blackpool</t>
  </si>
  <si>
    <t>Psychological Art Circus</t>
  </si>
  <si>
    <t>Performance Festival at Area 10 Project Space</t>
  </si>
  <si>
    <t>Camberwell and Peckham</t>
  </si>
  <si>
    <t>Southwark</t>
  </si>
  <si>
    <t>Lost In Music</t>
  </si>
  <si>
    <t>Human Document - Tour 2010</t>
  </si>
  <si>
    <t>Mindwalking</t>
  </si>
  <si>
    <t>Upswing</t>
  </si>
  <si>
    <t>Fallen</t>
  </si>
  <si>
    <t>Leo and Yam - Arial Circus Theatre</t>
  </si>
  <si>
    <t>'Some Like It...'</t>
  </si>
  <si>
    <t>Shuki (working title)</t>
  </si>
  <si>
    <t>The Mill Autumn Tour</t>
  </si>
  <si>
    <t>Kensington</t>
  </si>
  <si>
    <t>The Circus Space</t>
  </si>
  <si>
    <t>The Lift Off Project</t>
  </si>
  <si>
    <t>Danny Schlesinger</t>
  </si>
  <si>
    <t>The Balloon Gardener</t>
  </si>
  <si>
    <t>Stefano Di Renzo</t>
  </si>
  <si>
    <t>Research and development for a new piece of work</t>
  </si>
  <si>
    <t>Tottenham</t>
  </si>
  <si>
    <t>Haringey</t>
  </si>
  <si>
    <t>Crying Out Loud On Tour (COLOT) 2011 -12</t>
  </si>
  <si>
    <t>CIRCOLOMBIA</t>
  </si>
  <si>
    <t>URBAN II.</t>
  </si>
  <si>
    <t>Hammersmith</t>
  </si>
  <si>
    <t>Mind Walking Production and Tour</t>
  </si>
  <si>
    <t>Green Eyed Zero: folie a deux</t>
  </si>
  <si>
    <t>Dizzy O'Dare Presents...</t>
  </si>
  <si>
    <t>From The Inky Deep</t>
  </si>
  <si>
    <t>Rochester and Strood</t>
  </si>
  <si>
    <t>Medway</t>
  </si>
  <si>
    <t>Square Peg Productions</t>
  </si>
  <si>
    <t>Woven in the Fabric</t>
  </si>
  <si>
    <t>Calder Valley</t>
  </si>
  <si>
    <t>Calderdale</t>
  </si>
  <si>
    <t>Francesca Hyde</t>
  </si>
  <si>
    <t>Instants</t>
  </si>
  <si>
    <t>Hornsey and Wood Green</t>
  </si>
  <si>
    <t>Wake (previous working title: "Dream Song")</t>
  </si>
  <si>
    <t xml:space="preserve">Average </t>
  </si>
  <si>
    <t>Circus North</t>
  </si>
  <si>
    <t>Sheffield, Brightside and Hillsborough</t>
  </si>
  <si>
    <t>Heartland Tour</t>
  </si>
  <si>
    <t>{Event(Dimension):}</t>
  </si>
  <si>
    <t>Mimbre</t>
  </si>
  <si>
    <t>Falling Up</t>
  </si>
  <si>
    <t>R&amp;D for "Not Until We Are Lost"</t>
  </si>
  <si>
    <t>Backgammon for Beginners</t>
  </si>
  <si>
    <t>Rolling on the Floor Laughing</t>
  </si>
  <si>
    <t>Action for Children's Arts</t>
  </si>
  <si>
    <t>Circus for Children and Family Audiences</t>
  </si>
  <si>
    <t>Croydon South</t>
  </si>
  <si>
    <t>Croydon</t>
  </si>
  <si>
    <t>Circus Futures</t>
  </si>
  <si>
    <t>Wells</t>
  </si>
  <si>
    <t>Mendip</t>
  </si>
  <si>
    <t>Catherine Boot</t>
  </si>
  <si>
    <t>Professional development at Circomedia</t>
  </si>
  <si>
    <t>Nottingham East</t>
  </si>
  <si>
    <t>Nottingham</t>
  </si>
  <si>
    <t>Wake</t>
  </si>
  <si>
    <t>Lost Post</t>
  </si>
  <si>
    <t>Jacksons Lane</t>
  </si>
  <si>
    <t>Trapeze</t>
  </si>
  <si>
    <t>Circus Central - training and resources</t>
  </si>
  <si>
    <t>Newcastle upon Tyne Central</t>
  </si>
  <si>
    <t>Invisible Circus, The</t>
  </si>
  <si>
    <t>Organisational Development</t>
  </si>
  <si>
    <t>Cirquit Productions Limited</t>
  </si>
  <si>
    <t>Square Peg Set Sail</t>
  </si>
  <si>
    <t>Dulwich and West Norwood</t>
  </si>
  <si>
    <t>Gandini Juggling</t>
  </si>
  <si>
    <t>Developing Smashed to a full length indoors piece</t>
  </si>
  <si>
    <t>Touring Investment</t>
  </si>
  <si>
    <t>Cardiff South and Penarth</t>
  </si>
  <si>
    <t>Not Until We Are Lost</t>
  </si>
  <si>
    <t>Step Up 2011</t>
  </si>
  <si>
    <t>Circus Suburbia</t>
  </si>
  <si>
    <t>Picnic with the Circus</t>
  </si>
  <si>
    <t>Kingston and Surbiton</t>
  </si>
  <si>
    <t>Kingston upon Thames</t>
  </si>
  <si>
    <t>Greater Morpeth Development Trust</t>
  </si>
  <si>
    <t>Lord Sanger's Circus Heritage Trail</t>
  </si>
  <si>
    <t>Wansbeck</t>
  </si>
  <si>
    <t>Northumberland</t>
  </si>
  <si>
    <t>Blackpool Council</t>
  </si>
  <si>
    <t>Showzam 2012</t>
  </si>
  <si>
    <t>Blackpool North and Cleveleys</t>
  </si>
  <si>
    <t>Royal Borough of Kensington and Chelsea</t>
  </si>
  <si>
    <t>THE EXHIBITIONISTS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</si>
</sst>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£#,##0"/>
    <numFmt numFmtId="166" formatCode="DD\ MMMM\ YYYY"/>
    <numFmt numFmtId="167" formatCode="GENERAL"/>
    <numFmt numFmtId="168" formatCode="@"/>
    <numFmt numFmtId="169" formatCode="#,##0"/>
    <numFmt numFmtId="170" formatCode="D\ MMMM\ YYYY;@"/>
    <numFmt numFmtId="171" formatCode="DD\-MMM\-YY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0" fillId="0" borderId="0" xfId="0" applyAlignment="1">
      <alignment/>
    </xf>
    <xf numFmtId="165" fontId="3" fillId="0" borderId="0" xfId="0" applyNumberFormat="1" applyFont="1" applyAlignment="1">
      <alignment horizontal="right"/>
    </xf>
    <xf numFmtId="164" fontId="2" fillId="0" borderId="0" xfId="20" applyFont="1" applyFill="1" applyBorder="1" applyAlignment="1">
      <alignment horizontal="left"/>
      <protection/>
    </xf>
    <xf numFmtId="165" fontId="3" fillId="0" borderId="0" xfId="20" applyNumberFormat="1" applyFont="1" applyFill="1" applyBorder="1" applyAlignment="1">
      <alignment horizontal="right"/>
      <protection/>
    </xf>
    <xf numFmtId="166" fontId="3" fillId="0" borderId="0" xfId="20" applyNumberFormat="1" applyFont="1" applyFill="1" applyBorder="1" applyAlignment="1">
      <alignment horizontal="left"/>
      <protection/>
    </xf>
    <xf numFmtId="164" fontId="3" fillId="0" borderId="0" xfId="20" applyFont="1" applyFill="1" applyBorder="1" applyAlignment="1">
      <alignment horizontal="left"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21" applyNumberFormat="1" applyFont="1">
      <alignment/>
      <protection/>
    </xf>
    <xf numFmtId="168" fontId="6" fillId="0" borderId="0" xfId="21" applyNumberFormat="1" applyFont="1">
      <alignment/>
      <protection/>
    </xf>
    <xf numFmtId="169" fontId="7" fillId="0" borderId="0" xfId="21" applyNumberFormat="1" applyFont="1">
      <alignment/>
      <protection/>
    </xf>
    <xf numFmtId="170" fontId="7" fillId="0" borderId="0" xfId="21" applyNumberFormat="1" applyFont="1">
      <alignment/>
      <protection/>
    </xf>
    <xf numFmtId="168" fontId="7" fillId="0" borderId="0" xfId="21" applyNumberFormat="1" applyFont="1">
      <alignment/>
      <protection/>
    </xf>
    <xf numFmtId="171" fontId="7" fillId="0" borderId="0" xfId="21" applyNumberFormat="1" applyFont="1">
      <alignment/>
      <protection/>
    </xf>
    <xf numFmtId="164" fontId="3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py of Gftaawards08-09artform" xfId="20"/>
    <cellStyle name="Normal 2" xfId="21"/>
    <cellStyle name="Normal_Gfta_Vol_and Valu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27.140625" style="0" customWidth="1"/>
    <col min="5" max="5" width="21.421875" style="0" customWidth="1"/>
    <col min="6" max="16384" width="11.57421875" style="0" customWidth="1"/>
  </cols>
  <sheetData>
    <row r="1" spans="1:10" ht="12.75">
      <c r="A1" s="1">
        <v>8476666</v>
      </c>
      <c r="B1" s="1" t="s">
        <v>0</v>
      </c>
      <c r="C1" s="1" t="s">
        <v>1</v>
      </c>
      <c r="D1" s="2">
        <v>44900</v>
      </c>
      <c r="E1" s="3">
        <v>39478</v>
      </c>
      <c r="F1" s="4" t="s">
        <v>2</v>
      </c>
      <c r="G1" s="4" t="s">
        <v>3</v>
      </c>
      <c r="H1" s="4" t="s">
        <v>3</v>
      </c>
      <c r="I1" s="4" t="s">
        <v>4</v>
      </c>
      <c r="J1" s="4" t="s">
        <v>5</v>
      </c>
    </row>
    <row r="2" spans="1:10" ht="12.75">
      <c r="A2" s="1">
        <v>8879586</v>
      </c>
      <c r="B2" s="1" t="s">
        <v>6</v>
      </c>
      <c r="C2" s="1" t="s">
        <v>7</v>
      </c>
      <c r="D2" s="2">
        <v>10284</v>
      </c>
      <c r="E2" s="3">
        <v>39533</v>
      </c>
      <c r="F2" s="4" t="s">
        <v>8</v>
      </c>
      <c r="G2" s="4" t="s">
        <v>9</v>
      </c>
      <c r="H2" s="4" t="s">
        <v>10</v>
      </c>
      <c r="I2" s="4" t="s">
        <v>4</v>
      </c>
      <c r="J2" s="4" t="s">
        <v>5</v>
      </c>
    </row>
    <row r="3" spans="1:10" ht="12.75">
      <c r="A3" s="1">
        <v>6906540</v>
      </c>
      <c r="B3" s="1" t="s">
        <v>11</v>
      </c>
      <c r="C3" s="1" t="s">
        <v>12</v>
      </c>
      <c r="D3" s="5">
        <v>12100</v>
      </c>
      <c r="E3" s="3">
        <v>39233</v>
      </c>
      <c r="F3" s="4" t="s">
        <v>13</v>
      </c>
      <c r="G3" s="4" t="s">
        <v>14</v>
      </c>
      <c r="H3" s="4" t="s">
        <v>15</v>
      </c>
      <c r="I3" s="4" t="s">
        <v>4</v>
      </c>
      <c r="J3" s="4" t="s">
        <v>5</v>
      </c>
    </row>
    <row r="4" spans="1:10" ht="12.75">
      <c r="A4" s="1">
        <v>6875158</v>
      </c>
      <c r="B4" s="1" t="s">
        <v>16</v>
      </c>
      <c r="C4" s="1" t="s">
        <v>17</v>
      </c>
      <c r="D4" s="5">
        <v>15310</v>
      </c>
      <c r="E4" s="3">
        <v>39224</v>
      </c>
      <c r="F4" s="4" t="s">
        <v>13</v>
      </c>
      <c r="G4" s="4" t="s">
        <v>18</v>
      </c>
      <c r="H4" s="4" t="s">
        <v>18</v>
      </c>
      <c r="I4" s="4" t="s">
        <v>4</v>
      </c>
      <c r="J4" s="4" t="s">
        <v>5</v>
      </c>
    </row>
    <row r="5" spans="1:10" ht="12.75">
      <c r="A5" s="1">
        <v>8992734</v>
      </c>
      <c r="B5" s="1" t="s">
        <v>19</v>
      </c>
      <c r="C5" s="1" t="s">
        <v>20</v>
      </c>
      <c r="D5" s="5">
        <v>5000</v>
      </c>
      <c r="E5" s="3">
        <v>39505</v>
      </c>
      <c r="F5" s="4" t="s">
        <v>2</v>
      </c>
      <c r="G5" s="4" t="s">
        <v>21</v>
      </c>
      <c r="H5" s="4" t="s">
        <v>22</v>
      </c>
      <c r="I5" s="4" t="s">
        <v>4</v>
      </c>
      <c r="J5" s="4" t="s">
        <v>5</v>
      </c>
    </row>
    <row r="6" spans="1:10" ht="12.75">
      <c r="A6" s="1">
        <v>7335985</v>
      </c>
      <c r="B6" s="1" t="s">
        <v>23</v>
      </c>
      <c r="C6" s="1" t="s">
        <v>24</v>
      </c>
      <c r="D6" s="5">
        <v>10000</v>
      </c>
      <c r="E6" s="3">
        <v>39266</v>
      </c>
      <c r="F6" s="4" t="s">
        <v>25</v>
      </c>
      <c r="G6" s="4" t="s">
        <v>26</v>
      </c>
      <c r="H6" s="4" t="s">
        <v>27</v>
      </c>
      <c r="I6" s="4" t="s">
        <v>4</v>
      </c>
      <c r="J6" s="4" t="s">
        <v>5</v>
      </c>
    </row>
    <row r="7" spans="1:10" ht="12.75">
      <c r="A7" s="1">
        <v>8336020</v>
      </c>
      <c r="B7" s="1" t="s">
        <v>28</v>
      </c>
      <c r="C7" s="1" t="s">
        <v>29</v>
      </c>
      <c r="D7" s="5">
        <v>42845</v>
      </c>
      <c r="E7" s="3">
        <v>39421</v>
      </c>
      <c r="F7" s="4" t="s">
        <v>2</v>
      </c>
      <c r="G7" s="4" t="s">
        <v>30</v>
      </c>
      <c r="H7" s="4" t="s">
        <v>31</v>
      </c>
      <c r="I7" s="4" t="s">
        <v>4</v>
      </c>
      <c r="J7" s="4" t="s">
        <v>5</v>
      </c>
    </row>
    <row r="8" spans="1:10" ht="12.75">
      <c r="A8" s="1">
        <v>8963120</v>
      </c>
      <c r="B8" s="1" t="s">
        <v>32</v>
      </c>
      <c r="C8" s="1" t="s">
        <v>33</v>
      </c>
      <c r="D8" s="5">
        <v>4870</v>
      </c>
      <c r="E8" s="3">
        <v>39483</v>
      </c>
      <c r="F8" s="4" t="s">
        <v>13</v>
      </c>
      <c r="G8" s="4" t="s">
        <v>14</v>
      </c>
      <c r="H8" s="4" t="s">
        <v>34</v>
      </c>
      <c r="I8" s="4" t="s">
        <v>4</v>
      </c>
      <c r="J8" s="4" t="s">
        <v>35</v>
      </c>
    </row>
    <row r="9" spans="1:10" ht="12.75">
      <c r="A9" s="1">
        <v>8190383</v>
      </c>
      <c r="B9" s="1" t="s">
        <v>36</v>
      </c>
      <c r="C9" s="1" t="s">
        <v>37</v>
      </c>
      <c r="D9" s="5">
        <v>156800</v>
      </c>
      <c r="E9" s="3">
        <v>39401</v>
      </c>
      <c r="F9" s="4" t="s">
        <v>38</v>
      </c>
      <c r="G9" s="4" t="s">
        <v>39</v>
      </c>
      <c r="H9" s="4" t="s">
        <v>40</v>
      </c>
      <c r="I9" s="4" t="s">
        <v>4</v>
      </c>
      <c r="J9" s="4" t="s">
        <v>5</v>
      </c>
    </row>
    <row r="10" spans="1:10" ht="12.75">
      <c r="A10" s="1">
        <v>8972929</v>
      </c>
      <c r="B10" s="1" t="s">
        <v>41</v>
      </c>
      <c r="C10" s="1" t="s">
        <v>42</v>
      </c>
      <c r="D10" s="5">
        <v>60000</v>
      </c>
      <c r="E10" s="3">
        <v>39527</v>
      </c>
      <c r="F10" s="4" t="s">
        <v>2</v>
      </c>
      <c r="G10" s="4" t="s">
        <v>43</v>
      </c>
      <c r="H10" s="4" t="s">
        <v>44</v>
      </c>
      <c r="I10" s="4" t="s">
        <v>4</v>
      </c>
      <c r="J10" s="4" t="s">
        <v>5</v>
      </c>
    </row>
    <row r="11" spans="1:10" ht="12.75">
      <c r="A11" s="1">
        <v>7676566</v>
      </c>
      <c r="B11" s="1" t="s">
        <v>45</v>
      </c>
      <c r="C11" s="1" t="s">
        <v>46</v>
      </c>
      <c r="D11" s="5">
        <v>5000</v>
      </c>
      <c r="E11" s="3">
        <v>39281</v>
      </c>
      <c r="F11" s="4" t="s">
        <v>2</v>
      </c>
      <c r="G11" s="4" t="s">
        <v>47</v>
      </c>
      <c r="H11" s="4" t="s">
        <v>48</v>
      </c>
      <c r="I11" s="4" t="s">
        <v>4</v>
      </c>
      <c r="J11" s="4" t="s">
        <v>35</v>
      </c>
    </row>
    <row r="12" spans="1:10" ht="12.75">
      <c r="A12" s="1">
        <v>7641802</v>
      </c>
      <c r="B12" s="1" t="s">
        <v>49</v>
      </c>
      <c r="C12" s="1" t="s">
        <v>50</v>
      </c>
      <c r="D12" s="5">
        <v>14410</v>
      </c>
      <c r="E12" s="3">
        <v>39309</v>
      </c>
      <c r="F12" s="4" t="s">
        <v>2</v>
      </c>
      <c r="G12" s="4" t="s">
        <v>51</v>
      </c>
      <c r="H12" s="4" t="s">
        <v>52</v>
      </c>
      <c r="I12" s="4" t="s">
        <v>4</v>
      </c>
      <c r="J12" s="4" t="s">
        <v>5</v>
      </c>
    </row>
    <row r="13" spans="1:10" ht="12.75">
      <c r="A13" s="1">
        <v>8597012</v>
      </c>
      <c r="B13" s="1" t="s">
        <v>53</v>
      </c>
      <c r="C13" s="1" t="s">
        <v>54</v>
      </c>
      <c r="D13" s="5">
        <v>5000</v>
      </c>
      <c r="E13" s="3">
        <v>39456</v>
      </c>
      <c r="F13" s="4" t="s">
        <v>2</v>
      </c>
      <c r="G13" s="4" t="s">
        <v>30</v>
      </c>
      <c r="H13" s="4" t="s">
        <v>31</v>
      </c>
      <c r="I13" s="4" t="s">
        <v>4</v>
      </c>
      <c r="J13" s="4" t="s">
        <v>35</v>
      </c>
    </row>
    <row r="14" spans="1:10" ht="12.75">
      <c r="A14" s="1">
        <v>7761477</v>
      </c>
      <c r="B14" s="1" t="s">
        <v>55</v>
      </c>
      <c r="C14" s="1" t="s">
        <v>56</v>
      </c>
      <c r="D14" s="5">
        <v>4955</v>
      </c>
      <c r="E14" s="3">
        <v>39287</v>
      </c>
      <c r="F14" s="4" t="s">
        <v>13</v>
      </c>
      <c r="G14" s="4" t="s">
        <v>57</v>
      </c>
      <c r="H14" s="4" t="s">
        <v>58</v>
      </c>
      <c r="I14" s="4" t="s">
        <v>4</v>
      </c>
      <c r="J14" s="4" t="s">
        <v>5</v>
      </c>
    </row>
    <row r="15" spans="1:10" ht="12.75">
      <c r="A15" s="1">
        <v>7296832</v>
      </c>
      <c r="B15" s="1" t="s">
        <v>59</v>
      </c>
      <c r="C15" s="1" t="s">
        <v>60</v>
      </c>
      <c r="D15" s="5">
        <v>14822</v>
      </c>
      <c r="E15" s="3">
        <v>39266</v>
      </c>
      <c r="F15" s="4" t="s">
        <v>61</v>
      </c>
      <c r="G15" s="4" t="s">
        <v>62</v>
      </c>
      <c r="H15" s="4" t="s">
        <v>62</v>
      </c>
      <c r="I15" s="4" t="s">
        <v>4</v>
      </c>
      <c r="J15" s="4" t="s">
        <v>5</v>
      </c>
    </row>
    <row r="16" spans="1:10" ht="12.75">
      <c r="A16" s="1">
        <v>8428603</v>
      </c>
      <c r="B16" s="1" t="s">
        <v>63</v>
      </c>
      <c r="C16" s="1" t="s">
        <v>64</v>
      </c>
      <c r="D16" s="5">
        <v>5000</v>
      </c>
      <c r="E16" s="3">
        <v>39406</v>
      </c>
      <c r="F16" s="4" t="s">
        <v>8</v>
      </c>
      <c r="G16" s="4" t="s">
        <v>9</v>
      </c>
      <c r="H16" s="4" t="s">
        <v>65</v>
      </c>
      <c r="I16" s="4" t="s">
        <v>4</v>
      </c>
      <c r="J16" s="4" t="s">
        <v>5</v>
      </c>
    </row>
    <row r="17" spans="1:10" ht="12.75">
      <c r="A17" s="1">
        <v>8766416</v>
      </c>
      <c r="B17" s="1" t="s">
        <v>66</v>
      </c>
      <c r="C17" s="1" t="s">
        <v>67</v>
      </c>
      <c r="D17" s="5">
        <v>4900</v>
      </c>
      <c r="E17" s="3">
        <v>39462</v>
      </c>
      <c r="F17" s="4" t="s">
        <v>2</v>
      </c>
      <c r="G17" s="4" t="s">
        <v>43</v>
      </c>
      <c r="H17" s="4" t="s">
        <v>44</v>
      </c>
      <c r="I17" s="4" t="s">
        <v>4</v>
      </c>
      <c r="J17" s="4" t="s">
        <v>5</v>
      </c>
    </row>
    <row r="18" spans="1:10" ht="12.75">
      <c r="A18" s="1">
        <v>7892522</v>
      </c>
      <c r="B18" s="1" t="s">
        <v>68</v>
      </c>
      <c r="C18" s="1" t="s">
        <v>69</v>
      </c>
      <c r="D18" s="5">
        <v>12372</v>
      </c>
      <c r="E18" s="3">
        <v>39351</v>
      </c>
      <c r="F18" s="4" t="s">
        <v>70</v>
      </c>
      <c r="G18" s="4" t="s">
        <v>71</v>
      </c>
      <c r="H18" s="4" t="s">
        <v>72</v>
      </c>
      <c r="I18" s="4" t="s">
        <v>4</v>
      </c>
      <c r="J18" s="4" t="s">
        <v>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20" sqref="B20"/>
    </sheetView>
  </sheetViews>
  <sheetFormatPr defaultColWidth="12.57421875" defaultRowHeight="12.75"/>
  <cols>
    <col min="1" max="1" width="11.57421875" style="0" customWidth="1"/>
    <col min="2" max="2" width="40.140625" style="0" customWidth="1"/>
    <col min="3" max="3" width="58.7109375" style="0" customWidth="1"/>
    <col min="4" max="4" width="12.8515625" style="0" customWidth="1"/>
    <col min="5" max="5" width="19.140625" style="0" customWidth="1"/>
    <col min="6" max="6" width="27.7109375" style="0" customWidth="1"/>
    <col min="7" max="12" width="11.57421875" style="0" customWidth="1"/>
    <col min="13" max="13" width="15.57421875" style="0" customWidth="1"/>
    <col min="14" max="16384" width="11.57421875" style="0" customWidth="1"/>
  </cols>
  <sheetData>
    <row r="1" spans="1:10" ht="12.75">
      <c r="A1" s="1">
        <v>10494637</v>
      </c>
      <c r="B1" s="1" t="s">
        <v>73</v>
      </c>
      <c r="C1" s="1" t="s">
        <v>74</v>
      </c>
      <c r="D1" s="5">
        <v>2675</v>
      </c>
      <c r="E1" s="3">
        <v>39723</v>
      </c>
      <c r="F1" s="4" t="s">
        <v>75</v>
      </c>
      <c r="G1" s="4" t="s">
        <v>76</v>
      </c>
      <c r="H1" s="4" t="s">
        <v>76</v>
      </c>
      <c r="I1" s="4" t="s">
        <v>4</v>
      </c>
      <c r="J1" s="4" t="s">
        <v>35</v>
      </c>
    </row>
    <row r="2" spans="1:10" ht="12.75">
      <c r="A2" s="1">
        <v>9880186</v>
      </c>
      <c r="B2" s="1" t="s">
        <v>55</v>
      </c>
      <c r="C2" s="1" t="s">
        <v>77</v>
      </c>
      <c r="D2" s="5">
        <v>5000</v>
      </c>
      <c r="E2" s="3">
        <v>39630</v>
      </c>
      <c r="F2" s="4" t="s">
        <v>13</v>
      </c>
      <c r="G2" s="4" t="s">
        <v>57</v>
      </c>
      <c r="H2" s="4" t="s">
        <v>58</v>
      </c>
      <c r="I2" s="4" t="s">
        <v>4</v>
      </c>
      <c r="J2" s="4" t="s">
        <v>5</v>
      </c>
    </row>
    <row r="3" spans="1:10" ht="12.75">
      <c r="A3" s="1">
        <v>10884876</v>
      </c>
      <c r="B3" s="1" t="s">
        <v>49</v>
      </c>
      <c r="C3" s="1" t="s">
        <v>78</v>
      </c>
      <c r="D3" s="2">
        <v>24762</v>
      </c>
      <c r="E3" s="3">
        <v>39833</v>
      </c>
      <c r="F3" s="4" t="s">
        <v>2</v>
      </c>
      <c r="G3" s="4" t="s">
        <v>51</v>
      </c>
      <c r="H3" s="4" t="s">
        <v>52</v>
      </c>
      <c r="I3" s="4" t="s">
        <v>4</v>
      </c>
      <c r="J3" s="4" t="s">
        <v>5</v>
      </c>
    </row>
    <row r="4" spans="1:10" ht="12.75">
      <c r="A4" s="1">
        <v>9871124</v>
      </c>
      <c r="B4" s="1" t="s">
        <v>79</v>
      </c>
      <c r="C4" s="1" t="s">
        <v>80</v>
      </c>
      <c r="D4" s="2">
        <v>8819</v>
      </c>
      <c r="E4" s="3">
        <v>39665</v>
      </c>
      <c r="F4" s="4" t="s">
        <v>13</v>
      </c>
      <c r="G4" s="4" t="s">
        <v>14</v>
      </c>
      <c r="H4" s="4" t="s">
        <v>34</v>
      </c>
      <c r="I4" s="4" t="s">
        <v>4</v>
      </c>
      <c r="J4" s="4" t="s">
        <v>35</v>
      </c>
    </row>
    <row r="5" spans="1:10" ht="12.75">
      <c r="A5" s="1">
        <v>9510221</v>
      </c>
      <c r="B5" s="1" t="s">
        <v>6</v>
      </c>
      <c r="C5" s="1" t="s">
        <v>81</v>
      </c>
      <c r="D5" s="2">
        <v>8177</v>
      </c>
      <c r="E5" s="3">
        <v>39615</v>
      </c>
      <c r="F5" s="4" t="s">
        <v>8</v>
      </c>
      <c r="G5" s="4" t="s">
        <v>9</v>
      </c>
      <c r="H5" s="4" t="s">
        <v>10</v>
      </c>
      <c r="I5" s="4" t="s">
        <v>4</v>
      </c>
      <c r="J5" s="4" t="s">
        <v>5</v>
      </c>
    </row>
    <row r="6" spans="1:10" ht="12.75">
      <c r="A6" s="1">
        <v>11044234</v>
      </c>
      <c r="B6" s="1" t="s">
        <v>6</v>
      </c>
      <c r="C6" s="1" t="s">
        <v>82</v>
      </c>
      <c r="D6" s="2">
        <v>26477</v>
      </c>
      <c r="E6" s="3">
        <v>39862</v>
      </c>
      <c r="F6" s="4" t="s">
        <v>8</v>
      </c>
      <c r="G6" s="4" t="s">
        <v>9</v>
      </c>
      <c r="H6" s="4" t="s">
        <v>10</v>
      </c>
      <c r="I6" s="4" t="s">
        <v>4</v>
      </c>
      <c r="J6" s="4" t="s">
        <v>5</v>
      </c>
    </row>
    <row r="7" spans="1:10" ht="12.75">
      <c r="A7" s="1">
        <v>9018702</v>
      </c>
      <c r="B7" s="1" t="s">
        <v>83</v>
      </c>
      <c r="C7" s="1" t="s">
        <v>84</v>
      </c>
      <c r="D7" s="5">
        <v>15634</v>
      </c>
      <c r="E7" s="3">
        <v>39554</v>
      </c>
      <c r="F7" s="4" t="s">
        <v>75</v>
      </c>
      <c r="G7" s="4" t="s">
        <v>85</v>
      </c>
      <c r="H7" s="4" t="s">
        <v>86</v>
      </c>
      <c r="I7" s="4" t="s">
        <v>4</v>
      </c>
      <c r="J7" s="4" t="s">
        <v>5</v>
      </c>
    </row>
    <row r="8" spans="1:10" ht="12.75">
      <c r="A8" s="1">
        <v>10102739</v>
      </c>
      <c r="B8" s="1" t="s">
        <v>87</v>
      </c>
      <c r="C8" s="1" t="s">
        <v>88</v>
      </c>
      <c r="D8" s="5">
        <v>48135</v>
      </c>
      <c r="E8" s="3">
        <v>39722</v>
      </c>
      <c r="F8" s="4" t="s">
        <v>70</v>
      </c>
      <c r="G8" s="4" t="s">
        <v>89</v>
      </c>
      <c r="H8" s="4" t="s">
        <v>89</v>
      </c>
      <c r="I8" s="4" t="s">
        <v>4</v>
      </c>
      <c r="J8" s="4" t="s">
        <v>5</v>
      </c>
    </row>
    <row r="9" spans="1:10" ht="12.75">
      <c r="A9" s="1">
        <v>9607730</v>
      </c>
      <c r="B9" s="1" t="s">
        <v>90</v>
      </c>
      <c r="C9" s="1" t="s">
        <v>91</v>
      </c>
      <c r="D9" s="2">
        <v>34200</v>
      </c>
      <c r="E9" s="3">
        <v>39623</v>
      </c>
      <c r="F9" s="4" t="s">
        <v>13</v>
      </c>
      <c r="G9" s="4" t="s">
        <v>14</v>
      </c>
      <c r="H9" s="4" t="s">
        <v>34</v>
      </c>
      <c r="I9" s="4" t="s">
        <v>4</v>
      </c>
      <c r="J9" s="4" t="s">
        <v>5</v>
      </c>
    </row>
    <row r="10" spans="1:10" ht="12.75">
      <c r="A10" s="1">
        <v>9974245</v>
      </c>
      <c r="B10" s="1" t="s">
        <v>92</v>
      </c>
      <c r="C10" s="1" t="s">
        <v>93</v>
      </c>
      <c r="D10" s="5">
        <v>65000</v>
      </c>
      <c r="E10" s="3">
        <v>39686</v>
      </c>
      <c r="F10" s="4" t="s">
        <v>61</v>
      </c>
      <c r="G10" s="4" t="s">
        <v>94</v>
      </c>
      <c r="H10" s="4" t="s">
        <v>95</v>
      </c>
      <c r="I10" s="4" t="s">
        <v>4</v>
      </c>
      <c r="J10" s="4" t="s">
        <v>5</v>
      </c>
    </row>
    <row r="11" spans="1:10" ht="12.75">
      <c r="A11" s="1">
        <v>11249064</v>
      </c>
      <c r="B11" s="1" t="s">
        <v>96</v>
      </c>
      <c r="C11" s="1" t="s">
        <v>97</v>
      </c>
      <c r="D11" s="2">
        <v>5000</v>
      </c>
      <c r="E11" s="3">
        <v>39854</v>
      </c>
      <c r="F11" s="4" t="s">
        <v>2</v>
      </c>
      <c r="G11" s="4" t="s">
        <v>98</v>
      </c>
      <c r="H11" s="4" t="s">
        <v>99</v>
      </c>
      <c r="I11" s="4" t="s">
        <v>4</v>
      </c>
      <c r="J11" s="4" t="s">
        <v>35</v>
      </c>
    </row>
    <row r="12" spans="1:10" ht="12.75">
      <c r="A12" s="1">
        <v>11565619</v>
      </c>
      <c r="B12" s="1" t="s">
        <v>100</v>
      </c>
      <c r="C12" s="1" t="s">
        <v>101</v>
      </c>
      <c r="D12" s="5">
        <v>1125</v>
      </c>
      <c r="E12" s="3">
        <v>39895</v>
      </c>
      <c r="F12" s="4" t="s">
        <v>25</v>
      </c>
      <c r="G12" s="4" t="s">
        <v>102</v>
      </c>
      <c r="H12" s="4" t="s">
        <v>103</v>
      </c>
      <c r="I12" s="4" t="s">
        <v>4</v>
      </c>
      <c r="J12" s="4" t="s">
        <v>35</v>
      </c>
    </row>
    <row r="13" spans="1:10" ht="12.75">
      <c r="A13" s="1">
        <v>11158737</v>
      </c>
      <c r="B13" s="1" t="s">
        <v>104</v>
      </c>
      <c r="C13" s="1" t="s">
        <v>105</v>
      </c>
      <c r="D13" s="5">
        <v>4999</v>
      </c>
      <c r="E13" s="3">
        <v>39834</v>
      </c>
      <c r="F13" s="4" t="s">
        <v>106</v>
      </c>
      <c r="G13" s="4" t="s">
        <v>107</v>
      </c>
      <c r="H13" s="4" t="s">
        <v>107</v>
      </c>
      <c r="I13" s="4" t="s">
        <v>108</v>
      </c>
      <c r="J13" s="4" t="s">
        <v>5</v>
      </c>
    </row>
    <row r="14" spans="1:10" ht="12.75">
      <c r="A14" s="1">
        <v>9218517</v>
      </c>
      <c r="B14" s="1" t="s">
        <v>104</v>
      </c>
      <c r="C14" s="1" t="s">
        <v>109</v>
      </c>
      <c r="D14" s="5">
        <v>15500</v>
      </c>
      <c r="E14" s="3">
        <v>39588</v>
      </c>
      <c r="F14" s="4" t="s">
        <v>106</v>
      </c>
      <c r="G14" s="4" t="s">
        <v>107</v>
      </c>
      <c r="H14" s="4" t="s">
        <v>107</v>
      </c>
      <c r="I14" s="4" t="s">
        <v>108</v>
      </c>
      <c r="J14" s="4" t="s">
        <v>5</v>
      </c>
    </row>
    <row r="15" spans="1:10" ht="12.75">
      <c r="A15" s="1">
        <v>11424547</v>
      </c>
      <c r="B15" s="1" t="s">
        <v>110</v>
      </c>
      <c r="C15" s="1" t="s">
        <v>111</v>
      </c>
      <c r="D15" s="5">
        <v>30000</v>
      </c>
      <c r="E15" s="3">
        <v>39899</v>
      </c>
      <c r="F15" s="4" t="s">
        <v>2</v>
      </c>
      <c r="G15" s="4" t="s">
        <v>112</v>
      </c>
      <c r="H15" s="4" t="s">
        <v>113</v>
      </c>
      <c r="I15" s="4" t="s">
        <v>108</v>
      </c>
      <c r="J15" s="4" t="s">
        <v>5</v>
      </c>
    </row>
    <row r="24" ht="12.75">
      <c r="M24" s="6">
        <f>SUM(D24-M2)</f>
        <v>0</v>
      </c>
    </row>
    <row r="28" ht="12.75">
      <c r="D28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0" customWidth="1"/>
    <col min="2" max="2" width="41.8515625" style="0" customWidth="1"/>
    <col min="3" max="3" width="51.57421875" style="0" customWidth="1"/>
    <col min="4" max="4" width="14.28125" style="0" customWidth="1"/>
    <col min="5" max="5" width="21.421875" style="0" customWidth="1"/>
    <col min="6" max="6" width="11.57421875" style="0" customWidth="1"/>
    <col min="7" max="7" width="28.28125" style="0" customWidth="1"/>
    <col min="8" max="8" width="22.421875" style="0" customWidth="1"/>
    <col min="9" max="16384" width="11.57421875" style="0" customWidth="1"/>
  </cols>
  <sheetData>
    <row r="1" spans="1:10" ht="12.75">
      <c r="A1" s="8">
        <v>13469951</v>
      </c>
      <c r="B1" s="8" t="s">
        <v>114</v>
      </c>
      <c r="C1" s="8" t="s">
        <v>115</v>
      </c>
      <c r="D1" s="9">
        <v>33000</v>
      </c>
      <c r="E1" s="10">
        <v>40266</v>
      </c>
      <c r="F1" s="11" t="s">
        <v>25</v>
      </c>
      <c r="G1" s="11" t="s">
        <v>116</v>
      </c>
      <c r="H1" s="11" t="s">
        <v>117</v>
      </c>
      <c r="I1" s="11" t="s">
        <v>4</v>
      </c>
      <c r="J1" s="11" t="s">
        <v>5</v>
      </c>
    </row>
    <row r="2" spans="1:10" ht="12.75">
      <c r="A2" s="8">
        <v>11322267</v>
      </c>
      <c r="B2" s="8" t="s">
        <v>118</v>
      </c>
      <c r="C2" s="8" t="s">
        <v>119</v>
      </c>
      <c r="D2" s="9">
        <v>11320</v>
      </c>
      <c r="E2" s="10">
        <v>39930</v>
      </c>
      <c r="F2" s="11" t="s">
        <v>2</v>
      </c>
      <c r="G2" s="11" t="s">
        <v>120</v>
      </c>
      <c r="H2" s="11" t="s">
        <v>30</v>
      </c>
      <c r="I2" s="11" t="s">
        <v>4</v>
      </c>
      <c r="J2" s="11" t="s">
        <v>121</v>
      </c>
    </row>
    <row r="3" spans="1:10" ht="12.75">
      <c r="A3" s="8">
        <v>11445101</v>
      </c>
      <c r="B3" s="8" t="s">
        <v>122</v>
      </c>
      <c r="C3" s="8" t="s">
        <v>123</v>
      </c>
      <c r="D3" s="9">
        <v>14500</v>
      </c>
      <c r="E3" s="10">
        <v>39933</v>
      </c>
      <c r="F3" s="11" t="s">
        <v>13</v>
      </c>
      <c r="G3" s="11" t="s">
        <v>34</v>
      </c>
      <c r="H3" s="11" t="s">
        <v>14</v>
      </c>
      <c r="I3" s="11" t="s">
        <v>4</v>
      </c>
      <c r="J3" s="11" t="s">
        <v>5</v>
      </c>
    </row>
    <row r="4" spans="1:10" ht="12.75">
      <c r="A4" s="8">
        <v>13260558</v>
      </c>
      <c r="B4" s="8" t="s">
        <v>36</v>
      </c>
      <c r="C4" s="8" t="s">
        <v>124</v>
      </c>
      <c r="D4" s="9">
        <v>75740</v>
      </c>
      <c r="E4" s="10">
        <v>40238</v>
      </c>
      <c r="F4" s="11" t="s">
        <v>38</v>
      </c>
      <c r="G4" s="11" t="s">
        <v>40</v>
      </c>
      <c r="H4" s="11" t="s">
        <v>39</v>
      </c>
      <c r="I4" s="11" t="s">
        <v>4</v>
      </c>
      <c r="J4" s="11" t="s">
        <v>5</v>
      </c>
    </row>
    <row r="5" spans="1:10" ht="12.75">
      <c r="A5" s="8">
        <v>13540906</v>
      </c>
      <c r="B5" s="8" t="s">
        <v>125</v>
      </c>
      <c r="C5" s="8" t="s">
        <v>126</v>
      </c>
      <c r="D5" s="9">
        <v>5000</v>
      </c>
      <c r="E5" s="10">
        <v>40235</v>
      </c>
      <c r="F5" s="11" t="s">
        <v>61</v>
      </c>
      <c r="G5" s="11" t="s">
        <v>127</v>
      </c>
      <c r="H5" s="11" t="s">
        <v>128</v>
      </c>
      <c r="I5" s="11" t="s">
        <v>4</v>
      </c>
      <c r="J5" s="11" t="s">
        <v>5</v>
      </c>
    </row>
    <row r="6" spans="1:10" ht="12.75">
      <c r="A6" s="8">
        <v>11673318</v>
      </c>
      <c r="B6" s="8" t="s">
        <v>129</v>
      </c>
      <c r="C6" s="8" t="s">
        <v>130</v>
      </c>
      <c r="D6" s="9">
        <v>5000</v>
      </c>
      <c r="E6" s="10">
        <v>39941</v>
      </c>
      <c r="F6" s="11" t="s">
        <v>8</v>
      </c>
      <c r="G6" s="11" t="s">
        <v>131</v>
      </c>
      <c r="H6" s="11" t="s">
        <v>132</v>
      </c>
      <c r="I6" s="11" t="s">
        <v>4</v>
      </c>
      <c r="J6" s="11" t="s">
        <v>5</v>
      </c>
    </row>
    <row r="7" spans="1:10" ht="12.75">
      <c r="A7" s="8">
        <v>13362443</v>
      </c>
      <c r="B7" s="8" t="s">
        <v>133</v>
      </c>
      <c r="C7" s="8" t="s">
        <v>134</v>
      </c>
      <c r="D7" s="9">
        <v>120700</v>
      </c>
      <c r="E7" s="10">
        <v>40211</v>
      </c>
      <c r="F7" s="11" t="s">
        <v>2</v>
      </c>
      <c r="G7" s="11" t="s">
        <v>113</v>
      </c>
      <c r="H7" s="11" t="s">
        <v>112</v>
      </c>
      <c r="I7" s="11" t="s">
        <v>4</v>
      </c>
      <c r="J7" s="11" t="s">
        <v>5</v>
      </c>
    </row>
    <row r="8" spans="1:10" ht="12.75">
      <c r="A8" s="8">
        <v>13072179</v>
      </c>
      <c r="B8" s="8" t="s">
        <v>135</v>
      </c>
      <c r="C8" s="8" t="s">
        <v>136</v>
      </c>
      <c r="D8" s="9">
        <v>4959</v>
      </c>
      <c r="E8" s="10">
        <v>40204</v>
      </c>
      <c r="F8" s="11" t="s">
        <v>2</v>
      </c>
      <c r="G8" s="11" t="s">
        <v>137</v>
      </c>
      <c r="H8" s="11" t="s">
        <v>138</v>
      </c>
      <c r="I8" s="11" t="s">
        <v>4</v>
      </c>
      <c r="J8" s="11" t="s">
        <v>121</v>
      </c>
    </row>
    <row r="9" spans="1:10" ht="12.75">
      <c r="A9" s="8">
        <v>12614707</v>
      </c>
      <c r="B9" s="8" t="s">
        <v>139</v>
      </c>
      <c r="C9" s="8" t="s">
        <v>140</v>
      </c>
      <c r="D9" s="9">
        <v>20432</v>
      </c>
      <c r="E9" s="10">
        <v>40137</v>
      </c>
      <c r="F9" s="11" t="s">
        <v>2</v>
      </c>
      <c r="G9" s="11" t="s">
        <v>120</v>
      </c>
      <c r="H9" s="11" t="s">
        <v>30</v>
      </c>
      <c r="I9" s="11" t="s">
        <v>4</v>
      </c>
      <c r="J9" s="11" t="s">
        <v>5</v>
      </c>
    </row>
    <row r="10" spans="1:10" ht="12.75">
      <c r="A10" s="8">
        <v>12339060</v>
      </c>
      <c r="B10" s="8" t="s">
        <v>41</v>
      </c>
      <c r="C10" s="8" t="s">
        <v>141</v>
      </c>
      <c r="D10" s="9">
        <v>55000</v>
      </c>
      <c r="E10" s="10">
        <v>40099</v>
      </c>
      <c r="F10" s="11" t="s">
        <v>2</v>
      </c>
      <c r="G10" s="11" t="s">
        <v>44</v>
      </c>
      <c r="H10" s="11" t="s">
        <v>43</v>
      </c>
      <c r="I10" s="11" t="s">
        <v>4</v>
      </c>
      <c r="J10" s="11" t="s">
        <v>5</v>
      </c>
    </row>
    <row r="11" spans="1:10" ht="12.75">
      <c r="A11" s="8">
        <v>12626923</v>
      </c>
      <c r="B11" s="8" t="s">
        <v>142</v>
      </c>
      <c r="C11" s="8" t="s">
        <v>143</v>
      </c>
      <c r="D11" s="9">
        <v>5000</v>
      </c>
      <c r="E11" s="10">
        <v>40092</v>
      </c>
      <c r="F11" s="11" t="s">
        <v>8</v>
      </c>
      <c r="G11" s="11" t="s">
        <v>65</v>
      </c>
      <c r="H11" s="11" t="s">
        <v>9</v>
      </c>
      <c r="I11" s="11" t="s">
        <v>4</v>
      </c>
      <c r="J11" s="11" t="s">
        <v>5</v>
      </c>
    </row>
    <row r="12" spans="1:10" ht="12.75">
      <c r="A12" s="8">
        <v>12087279</v>
      </c>
      <c r="B12" s="8" t="s">
        <v>144</v>
      </c>
      <c r="C12" s="8" t="s">
        <v>145</v>
      </c>
      <c r="D12" s="9">
        <v>4950</v>
      </c>
      <c r="E12" s="10">
        <v>39979</v>
      </c>
      <c r="F12" s="11" t="s">
        <v>2</v>
      </c>
      <c r="G12" s="11" t="s">
        <v>31</v>
      </c>
      <c r="H12" s="11" t="s">
        <v>30</v>
      </c>
      <c r="I12" s="11" t="s">
        <v>4</v>
      </c>
      <c r="J12" s="11" t="s">
        <v>5</v>
      </c>
    </row>
    <row r="13" spans="1:10" ht="12.75">
      <c r="A13" s="8">
        <v>12665589</v>
      </c>
      <c r="B13" s="8" t="s">
        <v>146</v>
      </c>
      <c r="C13" s="8" t="s">
        <v>147</v>
      </c>
      <c r="D13" s="9">
        <v>5000</v>
      </c>
      <c r="E13" s="10">
        <v>40081</v>
      </c>
      <c r="F13" s="11" t="s">
        <v>25</v>
      </c>
      <c r="G13" s="11" t="s">
        <v>116</v>
      </c>
      <c r="H13" s="11" t="s">
        <v>117</v>
      </c>
      <c r="I13" s="11" t="s">
        <v>4</v>
      </c>
      <c r="J13" s="11" t="s">
        <v>5</v>
      </c>
    </row>
    <row r="14" spans="1:10" ht="12.75">
      <c r="A14" s="8">
        <v>12528590</v>
      </c>
      <c r="B14" s="8" t="s">
        <v>148</v>
      </c>
      <c r="C14" s="8" t="s">
        <v>149</v>
      </c>
      <c r="D14" s="9">
        <v>3152</v>
      </c>
      <c r="E14" s="10">
        <v>40067</v>
      </c>
      <c r="F14" s="11" t="s">
        <v>8</v>
      </c>
      <c r="G14" s="11" t="s">
        <v>10</v>
      </c>
      <c r="H14" s="11" t="s">
        <v>9</v>
      </c>
      <c r="I14" s="11" t="s">
        <v>4</v>
      </c>
      <c r="J14" s="11" t="s">
        <v>121</v>
      </c>
    </row>
    <row r="15" spans="1:10" ht="12.75">
      <c r="A15" s="8">
        <v>12232720</v>
      </c>
      <c r="B15" s="8" t="s">
        <v>150</v>
      </c>
      <c r="C15" s="8" t="s">
        <v>151</v>
      </c>
      <c r="D15" s="9">
        <v>41300</v>
      </c>
      <c r="E15" s="10">
        <v>40065</v>
      </c>
      <c r="F15" s="11" t="s">
        <v>2</v>
      </c>
      <c r="G15" s="11" t="s">
        <v>152</v>
      </c>
      <c r="H15" s="11" t="s">
        <v>21</v>
      </c>
      <c r="I15" s="11" t="s">
        <v>4</v>
      </c>
      <c r="J15" s="11" t="s">
        <v>121</v>
      </c>
    </row>
    <row r="16" spans="1:10" ht="12.75">
      <c r="A16" s="8">
        <v>12419030</v>
      </c>
      <c r="B16" s="8" t="s">
        <v>153</v>
      </c>
      <c r="C16" s="8" t="s">
        <v>154</v>
      </c>
      <c r="D16" s="9">
        <v>4950</v>
      </c>
      <c r="E16" s="10">
        <v>40058</v>
      </c>
      <c r="F16" s="11" t="s">
        <v>61</v>
      </c>
      <c r="G16" s="11" t="s">
        <v>62</v>
      </c>
      <c r="H16" s="11" t="s">
        <v>62</v>
      </c>
      <c r="I16" s="11" t="s">
        <v>4</v>
      </c>
      <c r="J16" s="11" t="s">
        <v>5</v>
      </c>
    </row>
    <row r="17" spans="1:10" ht="12.75">
      <c r="A17" s="8">
        <v>12451781</v>
      </c>
      <c r="B17" s="8" t="s">
        <v>155</v>
      </c>
      <c r="C17" s="8" t="s">
        <v>156</v>
      </c>
      <c r="D17" s="9">
        <v>4500</v>
      </c>
      <c r="E17" s="10">
        <v>40057</v>
      </c>
      <c r="F17" s="11" t="s">
        <v>13</v>
      </c>
      <c r="G17" s="11" t="s">
        <v>157</v>
      </c>
      <c r="H17" s="11" t="s">
        <v>158</v>
      </c>
      <c r="I17" s="11" t="s">
        <v>4</v>
      </c>
      <c r="J17" s="11" t="s">
        <v>121</v>
      </c>
    </row>
    <row r="18" spans="1:10" ht="12.75">
      <c r="A18" s="8">
        <v>12132951</v>
      </c>
      <c r="B18" s="8" t="s">
        <v>19</v>
      </c>
      <c r="C18" s="8" t="s">
        <v>159</v>
      </c>
      <c r="D18" s="9">
        <v>44734</v>
      </c>
      <c r="E18" s="10">
        <v>40049</v>
      </c>
      <c r="F18" s="11" t="s">
        <v>2</v>
      </c>
      <c r="G18" s="11" t="s">
        <v>22</v>
      </c>
      <c r="H18" s="11" t="s">
        <v>21</v>
      </c>
      <c r="I18" s="11" t="s">
        <v>4</v>
      </c>
      <c r="J18" s="11" t="s">
        <v>5</v>
      </c>
    </row>
    <row r="19" spans="1:10" ht="12.75">
      <c r="A19" s="8">
        <v>12028709</v>
      </c>
      <c r="B19" s="8" t="s">
        <v>160</v>
      </c>
      <c r="C19" s="8" t="s">
        <v>161</v>
      </c>
      <c r="D19" s="9">
        <v>76000</v>
      </c>
      <c r="E19" s="10">
        <v>40038</v>
      </c>
      <c r="F19" s="11" t="s">
        <v>2</v>
      </c>
      <c r="G19" s="11" t="s">
        <v>152</v>
      </c>
      <c r="H19" s="11" t="s">
        <v>21</v>
      </c>
      <c r="I19" s="11" t="s">
        <v>4</v>
      </c>
      <c r="J19" s="11" t="s">
        <v>5</v>
      </c>
    </row>
    <row r="20" spans="1:10" ht="12.75">
      <c r="A20" s="8">
        <v>12026545</v>
      </c>
      <c r="B20" s="8" t="s">
        <v>162</v>
      </c>
      <c r="C20" s="8" t="s">
        <v>163</v>
      </c>
      <c r="D20" s="9">
        <v>6961</v>
      </c>
      <c r="E20" s="10">
        <v>40023</v>
      </c>
      <c r="F20" s="11" t="s">
        <v>2</v>
      </c>
      <c r="G20" s="11" t="s">
        <v>164</v>
      </c>
      <c r="H20" s="11" t="s">
        <v>165</v>
      </c>
      <c r="I20" s="11" t="s">
        <v>4</v>
      </c>
      <c r="J20" s="11" t="s">
        <v>121</v>
      </c>
    </row>
    <row r="21" spans="1:10" ht="12.75">
      <c r="A21" s="8">
        <v>13386349</v>
      </c>
      <c r="B21" s="8" t="s">
        <v>122</v>
      </c>
      <c r="C21" s="8" t="s">
        <v>166</v>
      </c>
      <c r="D21" s="9">
        <v>24000</v>
      </c>
      <c r="E21" s="10">
        <v>40242</v>
      </c>
      <c r="F21" s="11" t="s">
        <v>13</v>
      </c>
      <c r="G21" s="11" t="s">
        <v>34</v>
      </c>
      <c r="H21" s="11" t="s">
        <v>14</v>
      </c>
      <c r="I21" s="11" t="s">
        <v>108</v>
      </c>
      <c r="J21" s="11" t="s">
        <v>5</v>
      </c>
    </row>
    <row r="22" spans="1:10" ht="12.75">
      <c r="A22" s="8">
        <v>12795512</v>
      </c>
      <c r="B22" s="8" t="s">
        <v>167</v>
      </c>
      <c r="C22" s="8" t="s">
        <v>168</v>
      </c>
      <c r="D22" s="9">
        <v>15119</v>
      </c>
      <c r="E22" s="10">
        <v>40192</v>
      </c>
      <c r="F22" s="11" t="s">
        <v>106</v>
      </c>
      <c r="G22" s="11" t="s">
        <v>169</v>
      </c>
      <c r="H22" s="11" t="s">
        <v>170</v>
      </c>
      <c r="I22" s="11" t="s">
        <v>108</v>
      </c>
      <c r="J22" s="11" t="s">
        <v>5</v>
      </c>
    </row>
    <row r="23" spans="1:10" ht="12.75">
      <c r="A23" s="8">
        <v>12631081</v>
      </c>
      <c r="B23" s="8" t="s">
        <v>171</v>
      </c>
      <c r="C23" s="8" t="s">
        <v>172</v>
      </c>
      <c r="D23" s="9">
        <v>5000</v>
      </c>
      <c r="E23" s="10">
        <v>40095</v>
      </c>
      <c r="F23" s="11" t="s">
        <v>2</v>
      </c>
      <c r="G23" s="11" t="s">
        <v>173</v>
      </c>
      <c r="H23" s="11" t="s">
        <v>174</v>
      </c>
      <c r="I23" s="11" t="s">
        <v>108</v>
      </c>
      <c r="J23" s="11" t="s">
        <v>5</v>
      </c>
    </row>
    <row r="24" spans="1:10" ht="12.75">
      <c r="A24" s="8">
        <v>12567995</v>
      </c>
      <c r="B24" s="8" t="s">
        <v>160</v>
      </c>
      <c r="C24" s="8" t="s">
        <v>175</v>
      </c>
      <c r="D24" s="9">
        <v>100000</v>
      </c>
      <c r="E24" s="10">
        <v>40092</v>
      </c>
      <c r="F24" s="11" t="s">
        <v>2</v>
      </c>
      <c r="G24" s="11" t="s">
        <v>152</v>
      </c>
      <c r="H24" s="11" t="s">
        <v>21</v>
      </c>
      <c r="I24" s="11" t="s">
        <v>108</v>
      </c>
      <c r="J24" s="11" t="s">
        <v>5</v>
      </c>
    </row>
    <row r="28" spans="3:4" ht="12.75">
      <c r="C28" s="12"/>
      <c r="D28" s="12"/>
    </row>
    <row r="35" spans="3:4" ht="12.75">
      <c r="C35" s="13"/>
      <c r="D35" s="1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56.7109375" style="0" customWidth="1"/>
    <col min="4" max="16384" width="11.57421875" style="0" customWidth="1"/>
  </cols>
  <sheetData>
    <row r="1" spans="1:10" ht="12.75">
      <c r="A1" s="14">
        <v>14183142</v>
      </c>
      <c r="B1" s="15" t="s">
        <v>171</v>
      </c>
      <c r="C1" s="15" t="s">
        <v>176</v>
      </c>
      <c r="D1" s="16">
        <v>10000</v>
      </c>
      <c r="E1" s="17">
        <v>40332</v>
      </c>
      <c r="F1" s="18" t="s">
        <v>2</v>
      </c>
      <c r="G1" s="18" t="s">
        <v>173</v>
      </c>
      <c r="H1" s="19" t="s">
        <v>174</v>
      </c>
      <c r="I1" s="20" t="s">
        <v>4</v>
      </c>
      <c r="J1" s="18" t="s">
        <v>5</v>
      </c>
    </row>
    <row r="2" spans="1:10" ht="12.75">
      <c r="A2" s="14">
        <v>14404086</v>
      </c>
      <c r="B2" s="15" t="s">
        <v>6</v>
      </c>
      <c r="C2" s="15" t="s">
        <v>177</v>
      </c>
      <c r="D2" s="16">
        <v>9575</v>
      </c>
      <c r="E2" s="17">
        <v>40343</v>
      </c>
      <c r="F2" s="18" t="s">
        <v>8</v>
      </c>
      <c r="G2" s="18" t="s">
        <v>10</v>
      </c>
      <c r="H2" s="19" t="s">
        <v>9</v>
      </c>
      <c r="I2" s="20" t="s">
        <v>4</v>
      </c>
      <c r="J2" s="18" t="s">
        <v>5</v>
      </c>
    </row>
    <row r="3" spans="1:10" ht="12.75">
      <c r="A3" s="14">
        <v>13601232</v>
      </c>
      <c r="B3" s="15" t="s">
        <v>178</v>
      </c>
      <c r="C3" s="15" t="s">
        <v>179</v>
      </c>
      <c r="D3" s="16">
        <v>35858</v>
      </c>
      <c r="E3" s="17">
        <v>40392</v>
      </c>
      <c r="F3" s="18" t="s">
        <v>2</v>
      </c>
      <c r="G3" s="18" t="s">
        <v>31</v>
      </c>
      <c r="H3" s="19" t="s">
        <v>30</v>
      </c>
      <c r="I3" s="20" t="s">
        <v>4</v>
      </c>
      <c r="J3" s="18" t="s">
        <v>5</v>
      </c>
    </row>
    <row r="4" spans="1:10" ht="12.75">
      <c r="A4" s="14">
        <v>14728831</v>
      </c>
      <c r="B4" s="15" t="s">
        <v>180</v>
      </c>
      <c r="C4" s="15" t="s">
        <v>181</v>
      </c>
      <c r="D4" s="16">
        <v>8233</v>
      </c>
      <c r="E4" s="17">
        <v>40393</v>
      </c>
      <c r="F4" s="18" t="s">
        <v>2</v>
      </c>
      <c r="G4" s="18" t="s">
        <v>152</v>
      </c>
      <c r="H4" s="19" t="s">
        <v>21</v>
      </c>
      <c r="I4" s="20" t="s">
        <v>4</v>
      </c>
      <c r="J4" s="18" t="s">
        <v>5</v>
      </c>
    </row>
    <row r="5" spans="1:10" ht="12.75">
      <c r="A5" s="14">
        <v>14799677</v>
      </c>
      <c r="B5" s="15" t="s">
        <v>32</v>
      </c>
      <c r="C5" s="15" t="s">
        <v>182</v>
      </c>
      <c r="D5" s="16">
        <v>9960</v>
      </c>
      <c r="E5" s="17">
        <v>40406</v>
      </c>
      <c r="F5" s="18" t="s">
        <v>13</v>
      </c>
      <c r="G5" s="18" t="s">
        <v>34</v>
      </c>
      <c r="H5" s="19" t="s">
        <v>14</v>
      </c>
      <c r="I5" s="20" t="s">
        <v>4</v>
      </c>
      <c r="J5" s="18" t="s">
        <v>35</v>
      </c>
    </row>
    <row r="6" spans="1:10" ht="12.75">
      <c r="A6" s="14">
        <v>14529230</v>
      </c>
      <c r="B6" s="15" t="s">
        <v>41</v>
      </c>
      <c r="C6" s="15" t="s">
        <v>183</v>
      </c>
      <c r="D6" s="16">
        <v>74000</v>
      </c>
      <c r="E6" s="17">
        <v>40407</v>
      </c>
      <c r="F6" s="18" t="s">
        <v>2</v>
      </c>
      <c r="G6" s="18" t="s">
        <v>184</v>
      </c>
      <c r="H6" s="19" t="s">
        <v>43</v>
      </c>
      <c r="I6" s="20" t="s">
        <v>4</v>
      </c>
      <c r="J6" s="18" t="s">
        <v>5</v>
      </c>
    </row>
    <row r="7" spans="1:10" ht="12.75">
      <c r="A7" s="14">
        <v>14585769</v>
      </c>
      <c r="B7" s="15" t="s">
        <v>185</v>
      </c>
      <c r="C7" s="15" t="s">
        <v>186</v>
      </c>
      <c r="D7" s="16">
        <v>50000</v>
      </c>
      <c r="E7" s="17">
        <v>40413</v>
      </c>
      <c r="F7" s="18" t="s">
        <v>2</v>
      </c>
      <c r="G7" s="18" t="s">
        <v>31</v>
      </c>
      <c r="H7" s="19" t="s">
        <v>30</v>
      </c>
      <c r="I7" s="20" t="s">
        <v>4</v>
      </c>
      <c r="J7" s="18" t="s">
        <v>5</v>
      </c>
    </row>
    <row r="8" spans="1:10" ht="12.75">
      <c r="A8" s="14">
        <v>15048362</v>
      </c>
      <c r="B8" s="15" t="s">
        <v>187</v>
      </c>
      <c r="C8" s="15" t="s">
        <v>188</v>
      </c>
      <c r="D8" s="16">
        <v>4190</v>
      </c>
      <c r="E8" s="17">
        <v>40436</v>
      </c>
      <c r="F8" s="18" t="s">
        <v>2</v>
      </c>
      <c r="G8" s="18" t="s">
        <v>52</v>
      </c>
      <c r="H8" s="19" t="s">
        <v>51</v>
      </c>
      <c r="I8" s="20" t="s">
        <v>4</v>
      </c>
      <c r="J8" s="18" t="s">
        <v>35</v>
      </c>
    </row>
    <row r="9" spans="1:10" ht="12.75">
      <c r="A9" s="14">
        <v>16360250</v>
      </c>
      <c r="B9" s="15" t="s">
        <v>189</v>
      </c>
      <c r="C9" s="15" t="s">
        <v>190</v>
      </c>
      <c r="D9" s="16">
        <v>5180</v>
      </c>
      <c r="E9" s="17">
        <v>40588</v>
      </c>
      <c r="F9" s="18" t="s">
        <v>2</v>
      </c>
      <c r="G9" s="18" t="s">
        <v>191</v>
      </c>
      <c r="H9" s="19" t="s">
        <v>192</v>
      </c>
      <c r="I9" s="20" t="s">
        <v>4</v>
      </c>
      <c r="J9" s="18" t="s">
        <v>35</v>
      </c>
    </row>
    <row r="10" spans="1:10" ht="12.75">
      <c r="A10" s="14">
        <v>15582681</v>
      </c>
      <c r="B10" s="15" t="s">
        <v>160</v>
      </c>
      <c r="C10" s="15" t="s">
        <v>193</v>
      </c>
      <c r="D10" s="16">
        <v>179970</v>
      </c>
      <c r="E10" s="17">
        <v>40588</v>
      </c>
      <c r="F10" s="18" t="s">
        <v>2</v>
      </c>
      <c r="G10" s="18" t="s">
        <v>152</v>
      </c>
      <c r="H10" s="19" t="s">
        <v>21</v>
      </c>
      <c r="I10" s="20" t="s">
        <v>4</v>
      </c>
      <c r="J10" s="18" t="s">
        <v>5</v>
      </c>
    </row>
    <row r="11" spans="1:10" ht="12.75">
      <c r="A11" s="14">
        <v>16170390</v>
      </c>
      <c r="B11" s="15" t="s">
        <v>194</v>
      </c>
      <c r="C11" s="15" t="s">
        <v>195</v>
      </c>
      <c r="D11" s="16">
        <v>40000</v>
      </c>
      <c r="E11" s="17">
        <v>40613</v>
      </c>
      <c r="F11" s="18" t="s">
        <v>2</v>
      </c>
      <c r="G11" s="18" t="s">
        <v>196</v>
      </c>
      <c r="H11" s="19" t="s">
        <v>3</v>
      </c>
      <c r="I11" s="20" t="s">
        <v>4</v>
      </c>
      <c r="J11" s="18" t="s">
        <v>5</v>
      </c>
    </row>
    <row r="12" spans="1:10" ht="12.75">
      <c r="A12" s="14">
        <v>16660691</v>
      </c>
      <c r="B12" s="15" t="s">
        <v>6</v>
      </c>
      <c r="C12" s="15" t="s">
        <v>197</v>
      </c>
      <c r="D12" s="16">
        <v>56243</v>
      </c>
      <c r="E12" s="17">
        <v>40623</v>
      </c>
      <c r="F12" s="18" t="s">
        <v>8</v>
      </c>
      <c r="G12" s="18" t="s">
        <v>10</v>
      </c>
      <c r="H12" s="19" t="s">
        <v>9</v>
      </c>
      <c r="I12" s="20" t="s">
        <v>4</v>
      </c>
      <c r="J12" s="18" t="s">
        <v>5</v>
      </c>
    </row>
    <row r="13" spans="1:10" ht="12.75">
      <c r="A13" s="14">
        <v>16831926</v>
      </c>
      <c r="B13" s="15" t="s">
        <v>79</v>
      </c>
      <c r="C13" s="15" t="s">
        <v>198</v>
      </c>
      <c r="D13" s="16">
        <v>9632</v>
      </c>
      <c r="E13" s="17">
        <v>40625</v>
      </c>
      <c r="F13" s="18" t="s">
        <v>13</v>
      </c>
      <c r="G13" s="18" t="s">
        <v>15</v>
      </c>
      <c r="H13" s="19" t="s">
        <v>14</v>
      </c>
      <c r="I13" s="20" t="s">
        <v>4</v>
      </c>
      <c r="J13" s="18" t="s">
        <v>35</v>
      </c>
    </row>
    <row r="14" spans="1:10" ht="12.75">
      <c r="A14" s="14">
        <v>13845659</v>
      </c>
      <c r="B14" s="15" t="s">
        <v>199</v>
      </c>
      <c r="C14" s="15" t="s">
        <v>200</v>
      </c>
      <c r="D14" s="16">
        <v>10000</v>
      </c>
      <c r="E14" s="17">
        <v>40283</v>
      </c>
      <c r="F14" s="18" t="s">
        <v>8</v>
      </c>
      <c r="G14" s="18" t="s">
        <v>201</v>
      </c>
      <c r="H14" s="19" t="s">
        <v>202</v>
      </c>
      <c r="I14" s="20" t="s">
        <v>108</v>
      </c>
      <c r="J14" s="18" t="s">
        <v>5</v>
      </c>
    </row>
    <row r="15" spans="1:10" ht="12.75">
      <c r="A15" s="14">
        <v>13948967</v>
      </c>
      <c r="B15" s="15" t="s">
        <v>79</v>
      </c>
      <c r="C15" s="15" t="s">
        <v>198</v>
      </c>
      <c r="D15" s="16">
        <v>9995</v>
      </c>
      <c r="E15" s="17">
        <v>40291</v>
      </c>
      <c r="F15" s="18" t="s">
        <v>13</v>
      </c>
      <c r="G15" s="18" t="s">
        <v>15</v>
      </c>
      <c r="H15" s="19" t="s">
        <v>14</v>
      </c>
      <c r="I15" s="20" t="s">
        <v>108</v>
      </c>
      <c r="J15" s="18" t="s">
        <v>35</v>
      </c>
    </row>
    <row r="16" spans="1:10" ht="12.75">
      <c r="A16" s="14">
        <v>14581901</v>
      </c>
      <c r="B16" s="15" t="s">
        <v>203</v>
      </c>
      <c r="C16" s="15" t="s">
        <v>204</v>
      </c>
      <c r="D16" s="16">
        <v>5000</v>
      </c>
      <c r="E16" s="17">
        <v>40367</v>
      </c>
      <c r="F16" s="18" t="s">
        <v>61</v>
      </c>
      <c r="G16" s="18" t="s">
        <v>205</v>
      </c>
      <c r="H16" s="19" t="s">
        <v>206</v>
      </c>
      <c r="I16" s="20" t="s">
        <v>108</v>
      </c>
      <c r="J16" s="18" t="s">
        <v>5</v>
      </c>
    </row>
    <row r="17" spans="1:10" ht="12.75">
      <c r="A17" s="14">
        <v>15344271</v>
      </c>
      <c r="B17" s="15" t="s">
        <v>207</v>
      </c>
      <c r="C17" s="15" t="s">
        <v>208</v>
      </c>
      <c r="D17" s="16">
        <v>4620</v>
      </c>
      <c r="E17" s="17">
        <v>40463</v>
      </c>
      <c r="F17" s="18" t="s">
        <v>2</v>
      </c>
      <c r="G17" s="18" t="s">
        <v>209</v>
      </c>
      <c r="H17" s="19" t="s">
        <v>192</v>
      </c>
      <c r="I17" s="20" t="s">
        <v>108</v>
      </c>
      <c r="J17" s="18" t="s">
        <v>35</v>
      </c>
    </row>
    <row r="18" spans="1:10" ht="12.75">
      <c r="A18" s="14">
        <v>15738802</v>
      </c>
      <c r="B18" s="15" t="s">
        <v>129</v>
      </c>
      <c r="C18" s="15" t="s">
        <v>210</v>
      </c>
      <c r="D18" s="16">
        <v>9300</v>
      </c>
      <c r="E18" s="17">
        <v>40522</v>
      </c>
      <c r="F18" s="18" t="s">
        <v>8</v>
      </c>
      <c r="G18" s="18" t="s">
        <v>131</v>
      </c>
      <c r="H18" s="19" t="s">
        <v>132</v>
      </c>
      <c r="I18" s="20" t="s">
        <v>108</v>
      </c>
      <c r="J18" s="18" t="s">
        <v>5</v>
      </c>
    </row>
    <row r="37" spans="3:4" ht="12.75">
      <c r="C37" t="s">
        <v>211</v>
      </c>
      <c r="D37" s="6">
        <f>SUM(D26/18)</f>
        <v>0</v>
      </c>
    </row>
    <row r="40" spans="3:5" ht="12.75">
      <c r="C40" t="s">
        <v>121</v>
      </c>
      <c r="D40" s="6">
        <f>SUM(D17+D15+D13+D9+D8+D5)</f>
        <v>43577</v>
      </c>
      <c r="E40" s="6" t="e">
        <f>SUM(100/D26)*D40</f>
        <v>#DIV/0!</v>
      </c>
    </row>
    <row r="42" spans="3:5" ht="12.75">
      <c r="C42" t="s">
        <v>2</v>
      </c>
      <c r="D42" s="6">
        <f>SUM(D17+D11+D10+D9+D8+D7+D6+D4+D3+D1)</f>
        <v>412051</v>
      </c>
      <c r="E42" s="6" t="e">
        <f>SUM(100/D26)*D42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1" sqref="B1"/>
    </sheetView>
  </sheetViews>
  <sheetFormatPr defaultColWidth="12.57421875" defaultRowHeight="12.75"/>
  <cols>
    <col min="1" max="2" width="11.57421875" style="0" customWidth="1"/>
    <col min="3" max="3" width="55.7109375" style="0" customWidth="1"/>
    <col min="4" max="4" width="11.57421875" style="0" customWidth="1"/>
    <col min="5" max="5" width="21.421875" style="0" customWidth="1"/>
    <col min="6" max="16384" width="11.57421875" style="0" customWidth="1"/>
  </cols>
  <sheetData>
    <row r="1" spans="1:10" ht="12.75">
      <c r="A1" s="14">
        <v>16384605</v>
      </c>
      <c r="B1" s="15" t="s">
        <v>92</v>
      </c>
      <c r="C1" s="15" t="s">
        <v>212</v>
      </c>
      <c r="D1" s="16">
        <v>100000</v>
      </c>
      <c r="E1" s="17">
        <v>40637</v>
      </c>
      <c r="F1" s="18" t="s">
        <v>61</v>
      </c>
      <c r="G1" s="18" t="s">
        <v>213</v>
      </c>
      <c r="H1" s="19" t="s">
        <v>94</v>
      </c>
      <c r="I1" s="20" t="s">
        <v>4</v>
      </c>
      <c r="J1" s="18" t="s">
        <v>5</v>
      </c>
    </row>
    <row r="2" spans="1:10" ht="12.75">
      <c r="A2" s="14">
        <v>16509291</v>
      </c>
      <c r="B2" s="15" t="s">
        <v>49</v>
      </c>
      <c r="C2" s="15" t="s">
        <v>214</v>
      </c>
      <c r="D2" s="16">
        <v>17098</v>
      </c>
      <c r="E2" s="17">
        <v>40647</v>
      </c>
      <c r="F2" s="18" t="s">
        <v>2</v>
      </c>
      <c r="G2" s="18" t="s">
        <v>52</v>
      </c>
      <c r="H2" s="19" t="s">
        <v>51</v>
      </c>
      <c r="I2" s="20" t="s">
        <v>4</v>
      </c>
      <c r="J2" s="18" t="s">
        <v>5</v>
      </c>
    </row>
    <row r="3" spans="1:10" ht="12.75">
      <c r="A3" s="14">
        <v>16489470</v>
      </c>
      <c r="B3" s="15" t="s">
        <v>118</v>
      </c>
      <c r="C3" s="15" t="s">
        <v>215</v>
      </c>
      <c r="D3" s="16">
        <v>18478</v>
      </c>
      <c r="E3" s="17">
        <v>40668</v>
      </c>
      <c r="F3" s="18" t="s">
        <v>2</v>
      </c>
      <c r="G3" s="18" t="s">
        <v>120</v>
      </c>
      <c r="H3" s="19" t="s">
        <v>30</v>
      </c>
      <c r="I3" s="20" t="s">
        <v>4</v>
      </c>
      <c r="J3" s="18" t="s">
        <v>35</v>
      </c>
    </row>
    <row r="4" spans="1:10" ht="12.75">
      <c r="A4" s="14">
        <v>16692387</v>
      </c>
      <c r="B4" s="15" t="s">
        <v>216</v>
      </c>
      <c r="C4" s="15" t="s">
        <v>217</v>
      </c>
      <c r="D4" s="16">
        <v>41901</v>
      </c>
      <c r="E4" s="17">
        <v>40681</v>
      </c>
      <c r="F4" s="18" t="s">
        <v>2</v>
      </c>
      <c r="G4" s="18" t="s">
        <v>31</v>
      </c>
      <c r="H4" s="19" t="s">
        <v>30</v>
      </c>
      <c r="I4" s="20" t="s">
        <v>4</v>
      </c>
      <c r="J4" s="18" t="s">
        <v>5</v>
      </c>
    </row>
    <row r="5" spans="1:10" ht="12.75">
      <c r="A5" s="14">
        <v>17095722</v>
      </c>
      <c r="B5" s="15" t="s">
        <v>41</v>
      </c>
      <c r="C5" s="15" t="s">
        <v>218</v>
      </c>
      <c r="D5" s="16">
        <v>10000</v>
      </c>
      <c r="E5" s="17">
        <v>40686</v>
      </c>
      <c r="F5" s="18" t="s">
        <v>2</v>
      </c>
      <c r="G5" s="18" t="s">
        <v>184</v>
      </c>
      <c r="H5" s="19" t="s">
        <v>43</v>
      </c>
      <c r="I5" s="20" t="s">
        <v>4</v>
      </c>
      <c r="J5" s="18" t="s">
        <v>5</v>
      </c>
    </row>
    <row r="6" spans="1:10" ht="12.75">
      <c r="A6" s="14">
        <v>16880542</v>
      </c>
      <c r="B6" s="15" t="s">
        <v>144</v>
      </c>
      <c r="C6" s="15" t="s">
        <v>219</v>
      </c>
      <c r="D6" s="16">
        <v>22045</v>
      </c>
      <c r="E6" s="17">
        <v>40687</v>
      </c>
      <c r="F6" s="18" t="s">
        <v>2</v>
      </c>
      <c r="G6" s="18" t="s">
        <v>120</v>
      </c>
      <c r="H6" s="19" t="s">
        <v>30</v>
      </c>
      <c r="I6" s="20" t="s">
        <v>4</v>
      </c>
      <c r="J6" s="18" t="s">
        <v>5</v>
      </c>
    </row>
    <row r="7" spans="1:10" ht="12.75">
      <c r="A7" s="14">
        <v>17462415</v>
      </c>
      <c r="B7" s="15" t="s">
        <v>142</v>
      </c>
      <c r="C7" s="15" t="s">
        <v>220</v>
      </c>
      <c r="D7" s="16">
        <v>10000</v>
      </c>
      <c r="E7" s="17">
        <v>40701</v>
      </c>
      <c r="F7" s="18" t="s">
        <v>8</v>
      </c>
      <c r="G7" s="18" t="s">
        <v>65</v>
      </c>
      <c r="H7" s="19" t="s">
        <v>9</v>
      </c>
      <c r="I7" s="20" t="s">
        <v>4</v>
      </c>
      <c r="J7" s="18" t="s">
        <v>5</v>
      </c>
    </row>
    <row r="8" spans="1:10" ht="12.75">
      <c r="A8" s="14">
        <v>17747587</v>
      </c>
      <c r="B8" s="15" t="s">
        <v>221</v>
      </c>
      <c r="C8" s="15" t="s">
        <v>222</v>
      </c>
      <c r="D8" s="16">
        <v>5500</v>
      </c>
      <c r="E8" s="17">
        <v>40752</v>
      </c>
      <c r="F8" s="18" t="s">
        <v>2</v>
      </c>
      <c r="G8" s="18" t="s">
        <v>223</v>
      </c>
      <c r="H8" s="19" t="s">
        <v>224</v>
      </c>
      <c r="I8" s="20" t="s">
        <v>4</v>
      </c>
      <c r="J8" s="18" t="s">
        <v>5</v>
      </c>
    </row>
    <row r="9" spans="1:10" ht="12.75">
      <c r="A9" s="14">
        <v>17460598</v>
      </c>
      <c r="B9" s="15" t="s">
        <v>225</v>
      </c>
      <c r="C9" s="15" t="s">
        <v>225</v>
      </c>
      <c r="D9" s="16">
        <v>99500</v>
      </c>
      <c r="E9" s="17">
        <v>40757</v>
      </c>
      <c r="F9" s="18" t="s">
        <v>13</v>
      </c>
      <c r="G9" s="18" t="s">
        <v>226</v>
      </c>
      <c r="H9" s="19" t="s">
        <v>227</v>
      </c>
      <c r="I9" s="20" t="s">
        <v>4</v>
      </c>
      <c r="J9" s="18" t="s">
        <v>5</v>
      </c>
    </row>
    <row r="10" spans="1:10" ht="12.75">
      <c r="A10" s="14">
        <v>17791108</v>
      </c>
      <c r="B10" s="15" t="s">
        <v>228</v>
      </c>
      <c r="C10" s="15" t="s">
        <v>229</v>
      </c>
      <c r="D10" s="16">
        <v>4640</v>
      </c>
      <c r="E10" s="17">
        <v>40757</v>
      </c>
      <c r="F10" s="18" t="s">
        <v>70</v>
      </c>
      <c r="G10" s="18" t="s">
        <v>230</v>
      </c>
      <c r="H10" s="19" t="s">
        <v>231</v>
      </c>
      <c r="I10" s="20" t="s">
        <v>4</v>
      </c>
      <c r="J10" s="18" t="s">
        <v>35</v>
      </c>
    </row>
    <row r="11" spans="1:10" ht="12.75">
      <c r="A11" s="14">
        <v>17633687</v>
      </c>
      <c r="B11" s="15" t="s">
        <v>129</v>
      </c>
      <c r="C11" s="15" t="s">
        <v>232</v>
      </c>
      <c r="D11" s="16">
        <v>35611</v>
      </c>
      <c r="E11" s="17">
        <v>40806</v>
      </c>
      <c r="F11" s="18" t="s">
        <v>8</v>
      </c>
      <c r="G11" s="18" t="s">
        <v>131</v>
      </c>
      <c r="H11" s="19" t="s">
        <v>132</v>
      </c>
      <c r="I11" s="20" t="s">
        <v>4</v>
      </c>
      <c r="J11" s="18" t="s">
        <v>5</v>
      </c>
    </row>
    <row r="12" spans="1:10" ht="12.75">
      <c r="A12" s="14">
        <v>18641570</v>
      </c>
      <c r="B12" s="15" t="s">
        <v>207</v>
      </c>
      <c r="C12" s="15" t="s">
        <v>233</v>
      </c>
      <c r="D12" s="16">
        <v>9950</v>
      </c>
      <c r="E12" s="17">
        <v>40875</v>
      </c>
      <c r="F12" s="18" t="s">
        <v>2</v>
      </c>
      <c r="G12" s="18" t="s">
        <v>209</v>
      </c>
      <c r="H12" s="19" t="s">
        <v>192</v>
      </c>
      <c r="I12" s="20" t="s">
        <v>4</v>
      </c>
      <c r="J12" s="18" t="s">
        <v>35</v>
      </c>
    </row>
    <row r="13" spans="1:10" ht="12.75">
      <c r="A13" s="14">
        <v>18617259</v>
      </c>
      <c r="B13" s="15" t="s">
        <v>234</v>
      </c>
      <c r="C13" s="15" t="s">
        <v>235</v>
      </c>
      <c r="D13" s="16">
        <v>8000</v>
      </c>
      <c r="E13" s="17">
        <v>40885</v>
      </c>
      <c r="F13" s="18" t="s">
        <v>2</v>
      </c>
      <c r="G13" s="18" t="s">
        <v>209</v>
      </c>
      <c r="H13" s="19" t="s">
        <v>192</v>
      </c>
      <c r="I13" s="20" t="s">
        <v>4</v>
      </c>
      <c r="J13" s="18" t="s">
        <v>5</v>
      </c>
    </row>
    <row r="14" spans="1:10" ht="12.75">
      <c r="A14" s="14">
        <v>18354374</v>
      </c>
      <c r="B14" s="15" t="s">
        <v>114</v>
      </c>
      <c r="C14" s="15" t="s">
        <v>236</v>
      </c>
      <c r="D14" s="16">
        <v>81160</v>
      </c>
      <c r="E14" s="17">
        <v>40896</v>
      </c>
      <c r="F14" s="18" t="s">
        <v>25</v>
      </c>
      <c r="G14" s="18" t="s">
        <v>237</v>
      </c>
      <c r="H14" s="19" t="s">
        <v>117</v>
      </c>
      <c r="I14" s="20" t="s">
        <v>4</v>
      </c>
      <c r="J14" s="18" t="s">
        <v>5</v>
      </c>
    </row>
    <row r="15" spans="1:10" ht="12.75">
      <c r="A15" s="14">
        <v>18856268</v>
      </c>
      <c r="B15" s="15" t="s">
        <v>238</v>
      </c>
      <c r="C15" s="15" t="s">
        <v>239</v>
      </c>
      <c r="D15" s="16">
        <v>9000</v>
      </c>
      <c r="E15" s="17">
        <v>40912</v>
      </c>
      <c r="F15" s="18" t="s">
        <v>13</v>
      </c>
      <c r="G15" s="18" t="s">
        <v>34</v>
      </c>
      <c r="H15" s="19" t="s">
        <v>14</v>
      </c>
      <c r="I15" s="20" t="s">
        <v>4</v>
      </c>
      <c r="J15" s="18" t="s">
        <v>5</v>
      </c>
    </row>
    <row r="16" spans="1:10" ht="12.75">
      <c r="A16" s="14">
        <v>18695750</v>
      </c>
      <c r="B16" s="15" t="s">
        <v>240</v>
      </c>
      <c r="C16" s="15" t="s">
        <v>241</v>
      </c>
      <c r="D16" s="16">
        <v>66896</v>
      </c>
      <c r="E16" s="17">
        <v>40917</v>
      </c>
      <c r="F16" s="18" t="s">
        <v>2</v>
      </c>
      <c r="G16" s="18" t="s">
        <v>242</v>
      </c>
      <c r="H16" s="19" t="s">
        <v>165</v>
      </c>
      <c r="I16" s="20" t="s">
        <v>4</v>
      </c>
      <c r="J16" s="18" t="s">
        <v>5</v>
      </c>
    </row>
    <row r="17" spans="1:10" ht="12.75">
      <c r="A17" s="14">
        <v>18924653</v>
      </c>
      <c r="B17" s="15" t="s">
        <v>243</v>
      </c>
      <c r="C17" s="15" t="s">
        <v>244</v>
      </c>
      <c r="D17" s="16">
        <v>7517</v>
      </c>
      <c r="E17" s="17">
        <v>40918</v>
      </c>
      <c r="F17" s="18" t="s">
        <v>2</v>
      </c>
      <c r="G17" s="18" t="s">
        <v>120</v>
      </c>
      <c r="H17" s="19" t="s">
        <v>30</v>
      </c>
      <c r="I17" s="20" t="s">
        <v>4</v>
      </c>
      <c r="J17" s="18" t="s">
        <v>5</v>
      </c>
    </row>
    <row r="18" spans="1:10" ht="12.75">
      <c r="A18" s="14">
        <v>18624550</v>
      </c>
      <c r="B18" s="15" t="s">
        <v>178</v>
      </c>
      <c r="C18" s="15" t="s">
        <v>239</v>
      </c>
      <c r="D18" s="16">
        <v>34855</v>
      </c>
      <c r="E18" s="17">
        <v>40920</v>
      </c>
      <c r="F18" s="18" t="s">
        <v>2</v>
      </c>
      <c r="G18" s="18" t="s">
        <v>31</v>
      </c>
      <c r="H18" s="19" t="s">
        <v>30</v>
      </c>
      <c r="I18" s="20" t="s">
        <v>4</v>
      </c>
      <c r="J18" s="18" t="s">
        <v>5</v>
      </c>
    </row>
    <row r="19" spans="1:10" ht="12.75">
      <c r="A19" s="14">
        <v>18952483</v>
      </c>
      <c r="B19" s="15" t="s">
        <v>36</v>
      </c>
      <c r="C19" s="15" t="s">
        <v>245</v>
      </c>
      <c r="D19" s="16">
        <v>100000</v>
      </c>
      <c r="E19" s="17">
        <v>40949</v>
      </c>
      <c r="F19" s="18" t="s">
        <v>38</v>
      </c>
      <c r="G19" s="18" t="s">
        <v>246</v>
      </c>
      <c r="H19" s="19" t="s">
        <v>39</v>
      </c>
      <c r="I19" s="20" t="s">
        <v>4</v>
      </c>
      <c r="J19" s="18" t="s">
        <v>5</v>
      </c>
    </row>
    <row r="20" spans="1:10" ht="12.75">
      <c r="A20" s="14">
        <v>19422670</v>
      </c>
      <c r="B20" s="15" t="s">
        <v>41</v>
      </c>
      <c r="C20" s="15" t="s">
        <v>247</v>
      </c>
      <c r="D20" s="16">
        <v>10000</v>
      </c>
      <c r="E20" s="17">
        <v>40960</v>
      </c>
      <c r="F20" s="18" t="s">
        <v>2</v>
      </c>
      <c r="G20" s="18" t="s">
        <v>184</v>
      </c>
      <c r="H20" s="19" t="s">
        <v>43</v>
      </c>
      <c r="I20" s="20" t="s">
        <v>4</v>
      </c>
      <c r="J20" s="18" t="s">
        <v>5</v>
      </c>
    </row>
    <row r="21" spans="1:10" ht="12.75">
      <c r="A21" s="14">
        <v>16948800</v>
      </c>
      <c r="B21" s="15" t="s">
        <v>122</v>
      </c>
      <c r="C21" s="15" t="s">
        <v>248</v>
      </c>
      <c r="D21" s="16">
        <v>23625</v>
      </c>
      <c r="E21" s="17">
        <v>40700</v>
      </c>
      <c r="F21" s="18" t="s">
        <v>13</v>
      </c>
      <c r="G21" s="18" t="s">
        <v>15</v>
      </c>
      <c r="H21" s="19" t="s">
        <v>14</v>
      </c>
      <c r="I21" s="20" t="s">
        <v>108</v>
      </c>
      <c r="J21" s="18" t="s">
        <v>5</v>
      </c>
    </row>
    <row r="22" spans="1:10" ht="12.75">
      <c r="A22" s="14">
        <v>17577348</v>
      </c>
      <c r="B22" s="15" t="s">
        <v>249</v>
      </c>
      <c r="C22" s="15" t="s">
        <v>250</v>
      </c>
      <c r="D22" s="16">
        <v>6650</v>
      </c>
      <c r="E22" s="17">
        <v>40729</v>
      </c>
      <c r="F22" s="18" t="s">
        <v>2</v>
      </c>
      <c r="G22" s="18" t="s">
        <v>251</v>
      </c>
      <c r="H22" s="19" t="s">
        <v>252</v>
      </c>
      <c r="I22" s="20" t="s">
        <v>108</v>
      </c>
      <c r="J22" s="18" t="s">
        <v>5</v>
      </c>
    </row>
    <row r="23" spans="1:10" ht="12.75">
      <c r="A23" s="14">
        <v>17864430</v>
      </c>
      <c r="B23" s="15" t="s">
        <v>253</v>
      </c>
      <c r="C23" s="15" t="s">
        <v>254</v>
      </c>
      <c r="D23" s="16">
        <v>8500</v>
      </c>
      <c r="E23" s="17">
        <v>40780</v>
      </c>
      <c r="F23" s="18" t="s">
        <v>25</v>
      </c>
      <c r="G23" s="18" t="s">
        <v>255</v>
      </c>
      <c r="H23" s="19" t="s">
        <v>256</v>
      </c>
      <c r="I23" s="20" t="s">
        <v>108</v>
      </c>
      <c r="J23" s="18" t="s">
        <v>5</v>
      </c>
    </row>
    <row r="24" spans="1:10" ht="12.75">
      <c r="A24" s="14">
        <v>18206396</v>
      </c>
      <c r="B24" s="15" t="s">
        <v>257</v>
      </c>
      <c r="C24" s="15" t="s">
        <v>258</v>
      </c>
      <c r="D24" s="16">
        <v>62350</v>
      </c>
      <c r="E24" s="17">
        <v>40855</v>
      </c>
      <c r="F24" s="18" t="s">
        <v>106</v>
      </c>
      <c r="G24" s="18" t="s">
        <v>259</v>
      </c>
      <c r="H24" s="19" t="s">
        <v>170</v>
      </c>
      <c r="I24" s="20" t="s">
        <v>108</v>
      </c>
      <c r="J24" s="18" t="s">
        <v>5</v>
      </c>
    </row>
    <row r="25" spans="1:10" ht="12.75">
      <c r="A25" s="14">
        <v>18579074</v>
      </c>
      <c r="B25" s="15" t="s">
        <v>260</v>
      </c>
      <c r="C25" s="15" t="s">
        <v>261</v>
      </c>
      <c r="D25" s="16">
        <v>96000</v>
      </c>
      <c r="E25" s="17">
        <v>40932</v>
      </c>
      <c r="F25" s="18" t="s">
        <v>2</v>
      </c>
      <c r="G25" s="18" t="s">
        <v>184</v>
      </c>
      <c r="H25" s="19" t="s">
        <v>43</v>
      </c>
      <c r="I25" s="20" t="s">
        <v>108</v>
      </c>
      <c r="J25" s="18" t="s">
        <v>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2009-04-16T11:32:48Z</dcterms:created>
  <dcterms:modified xsi:type="dcterms:W3CDTF">2013-02-22T16:28:03Z</dcterms:modified>
  <cp:category/>
  <cp:version/>
  <cp:contentType/>
  <cp:contentStatus/>
  <cp:revision>36</cp:revision>
</cp:coreProperties>
</file>